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johnm\Documents\"/>
    </mc:Choice>
  </mc:AlternateContent>
  <xr:revisionPtr revIDLastSave="0" documentId="8_{3E585F35-3EDE-405F-AAAE-FC1DCBA36B82}" xr6:coauthVersionLast="47" xr6:coauthVersionMax="47" xr10:uidLastSave="{00000000-0000-0000-0000-000000000000}"/>
  <bookViews>
    <workbookView xWindow="-108" yWindow="-108" windowWidth="23256" windowHeight="14616" xr2:uid="{24A631CF-C47A-4BB0-AB0F-BBF6F48DD70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8" i="1" l="1"/>
  <c r="Q352" i="1"/>
  <c r="O352" i="1"/>
  <c r="N352" i="1"/>
  <c r="M352" i="1"/>
  <c r="L352" i="1"/>
  <c r="K352" i="1"/>
  <c r="J352" i="1"/>
  <c r="I352" i="1"/>
  <c r="H352" i="1"/>
  <c r="G352" i="1"/>
  <c r="F352" i="1"/>
  <c r="P351" i="1"/>
  <c r="R351" i="1" s="1"/>
  <c r="P347" i="1"/>
  <c r="R347" i="1" s="1"/>
  <c r="P346" i="1"/>
  <c r="R346" i="1" s="1"/>
  <c r="P345" i="1"/>
  <c r="R345" i="1" s="1"/>
  <c r="P344" i="1"/>
  <c r="R344" i="1" s="1"/>
  <c r="P343" i="1"/>
  <c r="R343" i="1" s="1"/>
  <c r="P342" i="1"/>
  <c r="R342" i="1" s="1"/>
  <c r="P341" i="1"/>
  <c r="R341" i="1" s="1"/>
  <c r="P340" i="1"/>
  <c r="R340" i="1" s="1"/>
  <c r="R339" i="1"/>
  <c r="P339" i="1"/>
  <c r="P338" i="1"/>
  <c r="R338" i="1" s="1"/>
  <c r="P337" i="1"/>
  <c r="R337" i="1" s="1"/>
  <c r="P336" i="1"/>
  <c r="R336" i="1" s="1"/>
  <c r="P335" i="1"/>
  <c r="R335" i="1" s="1"/>
  <c r="P334" i="1"/>
  <c r="R334" i="1" s="1"/>
  <c r="P333" i="1"/>
  <c r="R333" i="1" s="1"/>
  <c r="P332" i="1"/>
  <c r="R332" i="1" s="1"/>
  <c r="R331" i="1"/>
  <c r="P331" i="1"/>
  <c r="P330" i="1"/>
  <c r="R330" i="1" s="1"/>
  <c r="P329" i="1"/>
  <c r="R329" i="1" s="1"/>
  <c r="P328" i="1"/>
  <c r="R328" i="1" s="1"/>
  <c r="P327" i="1"/>
  <c r="R327" i="1" s="1"/>
  <c r="P326" i="1"/>
  <c r="R326" i="1" s="1"/>
  <c r="P325" i="1"/>
  <c r="R325" i="1" s="1"/>
  <c r="P324" i="1"/>
  <c r="R324" i="1" s="1"/>
  <c r="P323" i="1"/>
  <c r="R323" i="1" s="1"/>
  <c r="P322" i="1"/>
  <c r="R322" i="1" s="1"/>
  <c r="P321" i="1"/>
  <c r="R321" i="1" s="1"/>
  <c r="P320" i="1"/>
  <c r="R320" i="1" s="1"/>
  <c r="P319" i="1"/>
  <c r="R319" i="1" s="1"/>
  <c r="P318" i="1"/>
  <c r="R318" i="1" s="1"/>
  <c r="P317" i="1"/>
  <c r="R317" i="1" s="1"/>
  <c r="P316" i="1"/>
  <c r="R316" i="1" s="1"/>
  <c r="P315" i="1"/>
  <c r="R315" i="1" s="1"/>
  <c r="P314" i="1"/>
  <c r="R314" i="1" s="1"/>
  <c r="P313" i="1"/>
  <c r="R313" i="1" s="1"/>
  <c r="R312" i="1"/>
  <c r="P312" i="1"/>
  <c r="P311" i="1"/>
  <c r="R311" i="1" s="1"/>
  <c r="P310" i="1"/>
  <c r="R310" i="1" s="1"/>
  <c r="P309" i="1"/>
  <c r="R309" i="1" s="1"/>
  <c r="P308" i="1"/>
  <c r="R308" i="1" s="1"/>
  <c r="P307" i="1"/>
  <c r="R307" i="1" s="1"/>
  <c r="P306" i="1"/>
  <c r="R306" i="1" s="1"/>
  <c r="P305" i="1"/>
  <c r="R305" i="1" s="1"/>
  <c r="R304" i="1"/>
  <c r="P304" i="1"/>
  <c r="P303" i="1"/>
  <c r="R303" i="1" s="1"/>
  <c r="P302" i="1"/>
  <c r="R302" i="1" s="1"/>
  <c r="P301" i="1"/>
  <c r="R301" i="1" s="1"/>
  <c r="R300" i="1"/>
  <c r="P300" i="1"/>
  <c r="P299" i="1"/>
  <c r="R299" i="1" s="1"/>
  <c r="P298" i="1"/>
  <c r="R298" i="1" s="1"/>
  <c r="P297" i="1"/>
  <c r="R297" i="1" s="1"/>
  <c r="R296" i="1"/>
  <c r="P296" i="1"/>
  <c r="P295" i="1"/>
  <c r="R295" i="1" s="1"/>
  <c r="P294" i="1"/>
  <c r="R294" i="1" s="1"/>
  <c r="P293" i="1"/>
  <c r="R293" i="1" s="1"/>
  <c r="R292" i="1"/>
  <c r="P292" i="1"/>
  <c r="P291" i="1"/>
  <c r="R291" i="1" s="1"/>
  <c r="P290" i="1"/>
  <c r="R290" i="1" s="1"/>
  <c r="P289" i="1"/>
  <c r="R289" i="1" s="1"/>
  <c r="P288" i="1"/>
  <c r="R288" i="1" s="1"/>
  <c r="P287" i="1"/>
  <c r="R287" i="1" s="1"/>
  <c r="P286" i="1"/>
  <c r="R286" i="1" s="1"/>
  <c r="P285" i="1"/>
  <c r="R285" i="1" s="1"/>
  <c r="R284" i="1"/>
  <c r="P284" i="1"/>
  <c r="R283" i="1"/>
  <c r="P283" i="1"/>
  <c r="P282" i="1"/>
  <c r="R282" i="1" s="1"/>
  <c r="P281" i="1"/>
  <c r="R281" i="1" s="1"/>
  <c r="P280" i="1"/>
  <c r="R280" i="1" s="1"/>
  <c r="P279" i="1"/>
  <c r="R279" i="1" s="1"/>
  <c r="P278" i="1"/>
  <c r="R278" i="1" s="1"/>
  <c r="P277" i="1"/>
  <c r="R277" i="1" s="1"/>
  <c r="P276" i="1"/>
  <c r="R276" i="1" s="1"/>
  <c r="R275" i="1"/>
  <c r="P275" i="1"/>
  <c r="P274" i="1"/>
  <c r="R274" i="1" s="1"/>
  <c r="P273" i="1"/>
  <c r="R273" i="1" s="1"/>
  <c r="P272" i="1"/>
  <c r="R272" i="1" s="1"/>
  <c r="P271" i="1"/>
  <c r="R271" i="1" s="1"/>
  <c r="P270" i="1"/>
  <c r="R270" i="1" s="1"/>
  <c r="P269" i="1"/>
  <c r="R269" i="1" s="1"/>
  <c r="P268" i="1"/>
  <c r="R268" i="1" s="1"/>
  <c r="R267" i="1"/>
  <c r="P267" i="1"/>
  <c r="P266" i="1"/>
  <c r="R266" i="1" s="1"/>
  <c r="P265" i="1"/>
  <c r="R265" i="1" s="1"/>
  <c r="P264" i="1"/>
  <c r="R264" i="1" s="1"/>
  <c r="P263" i="1"/>
  <c r="R263" i="1" s="1"/>
  <c r="P262" i="1"/>
  <c r="R262" i="1" s="1"/>
  <c r="P261" i="1"/>
  <c r="R261" i="1" s="1"/>
  <c r="P260" i="1"/>
  <c r="R260" i="1" s="1"/>
  <c r="P259" i="1"/>
  <c r="R259" i="1" s="1"/>
  <c r="P258" i="1"/>
  <c r="R258" i="1" s="1"/>
  <c r="P257" i="1"/>
  <c r="R257" i="1" s="1"/>
  <c r="P256" i="1"/>
  <c r="R256" i="1" s="1"/>
  <c r="R255" i="1"/>
  <c r="R254" i="1"/>
  <c r="P254" i="1"/>
  <c r="P253" i="1"/>
  <c r="R253" i="1" s="1"/>
  <c r="P252" i="1"/>
  <c r="R252" i="1" s="1"/>
  <c r="P251" i="1"/>
  <c r="R251" i="1" s="1"/>
  <c r="R250" i="1"/>
  <c r="P250" i="1"/>
  <c r="R249" i="1"/>
  <c r="P249" i="1"/>
  <c r="P248" i="1"/>
  <c r="R248" i="1" s="1"/>
  <c r="P247" i="1"/>
  <c r="R247" i="1" s="1"/>
  <c r="P246" i="1"/>
  <c r="R246" i="1" s="1"/>
  <c r="R245" i="1"/>
  <c r="P245" i="1"/>
  <c r="P244" i="1"/>
  <c r="R244" i="1" s="1"/>
  <c r="P243" i="1"/>
  <c r="R243" i="1" s="1"/>
  <c r="P242" i="1"/>
  <c r="R242" i="1" s="1"/>
  <c r="P241" i="1"/>
  <c r="R241" i="1" s="1"/>
  <c r="P240" i="1"/>
  <c r="R240" i="1" s="1"/>
  <c r="P239" i="1"/>
  <c r="R239" i="1" s="1"/>
  <c r="R238" i="1"/>
  <c r="P238" i="1"/>
  <c r="P237" i="1"/>
  <c r="R237" i="1" s="1"/>
  <c r="P236" i="1"/>
  <c r="R236" i="1" s="1"/>
  <c r="P235" i="1"/>
  <c r="R235" i="1" s="1"/>
  <c r="R234" i="1"/>
  <c r="P234" i="1"/>
  <c r="R233" i="1"/>
  <c r="P233" i="1"/>
  <c r="P232" i="1"/>
  <c r="R232" i="1" s="1"/>
  <c r="P231" i="1"/>
  <c r="R231" i="1" s="1"/>
  <c r="P230" i="1"/>
  <c r="R230" i="1" s="1"/>
  <c r="R229" i="1"/>
  <c r="P229" i="1"/>
  <c r="P228" i="1"/>
  <c r="R228" i="1" s="1"/>
  <c r="P227" i="1"/>
  <c r="R227" i="1" s="1"/>
  <c r="P226" i="1"/>
  <c r="R226" i="1" s="1"/>
  <c r="P225" i="1"/>
  <c r="R225" i="1" s="1"/>
  <c r="P224" i="1"/>
  <c r="R224" i="1" s="1"/>
  <c r="P223" i="1"/>
  <c r="R223" i="1" s="1"/>
  <c r="R222" i="1"/>
  <c r="P222" i="1"/>
  <c r="P221" i="1"/>
  <c r="R221" i="1" s="1"/>
  <c r="P220" i="1"/>
  <c r="R220" i="1" s="1"/>
  <c r="P219" i="1"/>
  <c r="R219" i="1" s="1"/>
  <c r="R218" i="1"/>
  <c r="P218" i="1"/>
  <c r="R217" i="1"/>
  <c r="P217" i="1"/>
  <c r="P216" i="1"/>
  <c r="R216" i="1" s="1"/>
  <c r="P215" i="1"/>
  <c r="R215" i="1" s="1"/>
  <c r="P214" i="1"/>
  <c r="R214" i="1" s="1"/>
  <c r="R213" i="1"/>
  <c r="P213" i="1"/>
  <c r="P212" i="1"/>
  <c r="R212" i="1" s="1"/>
  <c r="P211" i="1"/>
  <c r="R211" i="1" s="1"/>
  <c r="P210" i="1"/>
  <c r="R210" i="1" s="1"/>
  <c r="P209" i="1"/>
  <c r="R209" i="1" s="1"/>
  <c r="P208" i="1"/>
  <c r="R208" i="1" s="1"/>
  <c r="P207" i="1"/>
  <c r="R207" i="1" s="1"/>
  <c r="R206" i="1"/>
  <c r="P206" i="1"/>
  <c r="P205" i="1"/>
  <c r="R205" i="1" s="1"/>
  <c r="P204" i="1"/>
  <c r="R204" i="1" s="1"/>
  <c r="P203" i="1"/>
  <c r="R203" i="1" s="1"/>
  <c r="R202" i="1"/>
  <c r="P202" i="1"/>
  <c r="R201" i="1"/>
  <c r="P201" i="1"/>
  <c r="P200" i="1"/>
  <c r="R200" i="1" s="1"/>
  <c r="P199" i="1"/>
  <c r="R199" i="1" s="1"/>
  <c r="P198" i="1"/>
  <c r="R198" i="1" s="1"/>
  <c r="R197" i="1"/>
  <c r="P197" i="1"/>
  <c r="P196" i="1"/>
  <c r="R196" i="1" s="1"/>
  <c r="P195" i="1"/>
  <c r="R195" i="1" s="1"/>
  <c r="P194" i="1"/>
  <c r="R194" i="1" s="1"/>
  <c r="P193" i="1"/>
  <c r="R193" i="1" s="1"/>
  <c r="P192" i="1"/>
  <c r="R192" i="1" s="1"/>
  <c r="P191" i="1"/>
  <c r="R191" i="1" s="1"/>
  <c r="R190" i="1"/>
  <c r="P190" i="1"/>
  <c r="P189" i="1"/>
  <c r="R189" i="1" s="1"/>
  <c r="P188" i="1"/>
  <c r="R188" i="1" s="1"/>
  <c r="P187" i="1"/>
  <c r="R187" i="1" s="1"/>
  <c r="R186" i="1"/>
  <c r="P186" i="1"/>
  <c r="R185" i="1"/>
  <c r="P185" i="1"/>
  <c r="P184" i="1"/>
  <c r="R184" i="1" s="1"/>
  <c r="P183" i="1"/>
  <c r="R183" i="1" s="1"/>
  <c r="P182" i="1"/>
  <c r="R182" i="1" s="1"/>
  <c r="R181" i="1"/>
  <c r="P181" i="1"/>
  <c r="P180" i="1"/>
  <c r="R180" i="1" s="1"/>
  <c r="P179" i="1"/>
  <c r="R179" i="1" s="1"/>
  <c r="P178" i="1"/>
  <c r="R178" i="1" s="1"/>
  <c r="P177" i="1"/>
  <c r="R177" i="1" s="1"/>
  <c r="P176" i="1"/>
  <c r="R176" i="1" s="1"/>
  <c r="P175" i="1"/>
  <c r="R175" i="1" s="1"/>
  <c r="R174" i="1"/>
  <c r="P174" i="1"/>
  <c r="P172" i="1"/>
  <c r="R172" i="1" s="1"/>
  <c r="P171" i="1"/>
  <c r="R171" i="1" s="1"/>
  <c r="P170" i="1"/>
  <c r="R170" i="1" s="1"/>
  <c r="R169" i="1"/>
  <c r="P169" i="1"/>
  <c r="R168" i="1"/>
  <c r="P168" i="1"/>
  <c r="P167" i="1"/>
  <c r="R167" i="1" s="1"/>
  <c r="P166" i="1"/>
  <c r="R166" i="1" s="1"/>
  <c r="P165" i="1"/>
  <c r="R165" i="1" s="1"/>
  <c r="R164" i="1"/>
  <c r="P164" i="1"/>
  <c r="P163" i="1"/>
  <c r="R163" i="1" s="1"/>
  <c r="P162" i="1"/>
  <c r="R162" i="1" s="1"/>
  <c r="P161" i="1"/>
  <c r="R161" i="1" s="1"/>
  <c r="P160" i="1"/>
  <c r="R160" i="1" s="1"/>
  <c r="P159" i="1"/>
  <c r="R159" i="1" s="1"/>
  <c r="P158" i="1"/>
  <c r="R158" i="1" s="1"/>
  <c r="R157" i="1"/>
  <c r="P157" i="1"/>
  <c r="P156" i="1"/>
  <c r="R156" i="1" s="1"/>
  <c r="P155" i="1"/>
  <c r="R155" i="1" s="1"/>
  <c r="P154" i="1"/>
  <c r="R154" i="1" s="1"/>
  <c r="R152" i="1"/>
  <c r="P152" i="1"/>
  <c r="R151" i="1"/>
  <c r="P151" i="1"/>
  <c r="P150" i="1"/>
  <c r="R150" i="1" s="1"/>
  <c r="P149" i="1"/>
  <c r="R149" i="1" s="1"/>
  <c r="P148" i="1"/>
  <c r="R148" i="1" s="1"/>
  <c r="R147" i="1"/>
  <c r="P147" i="1"/>
  <c r="P146" i="1"/>
  <c r="R146" i="1" s="1"/>
  <c r="P145" i="1"/>
  <c r="R145" i="1" s="1"/>
  <c r="P144" i="1"/>
  <c r="R144" i="1" s="1"/>
  <c r="P143" i="1"/>
  <c r="R143" i="1" s="1"/>
  <c r="P142" i="1"/>
  <c r="R142" i="1" s="1"/>
  <c r="P141" i="1"/>
  <c r="R141" i="1" s="1"/>
  <c r="R140" i="1"/>
  <c r="P140" i="1"/>
  <c r="P139" i="1"/>
  <c r="R139" i="1" s="1"/>
  <c r="P138" i="1"/>
  <c r="R138" i="1" s="1"/>
  <c r="P137" i="1"/>
  <c r="R137" i="1" s="1"/>
  <c r="R136" i="1"/>
  <c r="P136" i="1"/>
  <c r="R135" i="1"/>
  <c r="P135" i="1"/>
  <c r="P134" i="1"/>
  <c r="R134" i="1" s="1"/>
  <c r="P133" i="1"/>
  <c r="R133" i="1" s="1"/>
  <c r="P132" i="1"/>
  <c r="R132" i="1" s="1"/>
  <c r="R131" i="1"/>
  <c r="P131" i="1"/>
  <c r="P130" i="1"/>
  <c r="R130" i="1" s="1"/>
  <c r="P129" i="1"/>
  <c r="R129" i="1" s="1"/>
  <c r="P128" i="1"/>
  <c r="R128" i="1" s="1"/>
  <c r="P127" i="1"/>
  <c r="R127" i="1" s="1"/>
  <c r="P126" i="1"/>
  <c r="R126" i="1" s="1"/>
  <c r="P125" i="1"/>
  <c r="R125" i="1" s="1"/>
  <c r="R124" i="1"/>
  <c r="P124" i="1"/>
  <c r="P123" i="1"/>
  <c r="R123" i="1" s="1"/>
  <c r="P122" i="1"/>
  <c r="R122" i="1" s="1"/>
  <c r="P121" i="1"/>
  <c r="R121" i="1" s="1"/>
  <c r="R120" i="1"/>
  <c r="P120" i="1"/>
  <c r="R119" i="1"/>
  <c r="P119" i="1"/>
  <c r="P118" i="1"/>
  <c r="R118" i="1" s="1"/>
  <c r="P117" i="1"/>
  <c r="R117" i="1" s="1"/>
  <c r="P116" i="1"/>
  <c r="R116" i="1" s="1"/>
  <c r="R115" i="1"/>
  <c r="P115" i="1"/>
  <c r="P114" i="1"/>
  <c r="R114" i="1" s="1"/>
  <c r="P113" i="1"/>
  <c r="R113" i="1" s="1"/>
  <c r="P112" i="1"/>
  <c r="R112" i="1" s="1"/>
  <c r="P111" i="1"/>
  <c r="R111" i="1" s="1"/>
  <c r="P109" i="1"/>
  <c r="R109" i="1" s="1"/>
  <c r="P108" i="1"/>
  <c r="R108" i="1" s="1"/>
  <c r="R107" i="1"/>
  <c r="P107" i="1"/>
  <c r="P106" i="1"/>
  <c r="R106" i="1" s="1"/>
  <c r="P105" i="1"/>
  <c r="R105" i="1" s="1"/>
  <c r="P104" i="1"/>
  <c r="R104" i="1" s="1"/>
  <c r="R103" i="1"/>
  <c r="P103" i="1"/>
  <c r="R102" i="1"/>
  <c r="P102" i="1"/>
  <c r="P101" i="1"/>
  <c r="R101" i="1" s="1"/>
  <c r="P100" i="1"/>
  <c r="R100" i="1" s="1"/>
  <c r="R99" i="1"/>
  <c r="P99" i="1"/>
  <c r="R98" i="1"/>
  <c r="P98" i="1"/>
  <c r="P97" i="1"/>
  <c r="R97" i="1" s="1"/>
  <c r="P96" i="1"/>
  <c r="R96" i="1" s="1"/>
  <c r="P95" i="1"/>
  <c r="R95" i="1" s="1"/>
  <c r="R94" i="1"/>
  <c r="P94" i="1"/>
  <c r="P93" i="1"/>
  <c r="R93" i="1" s="1"/>
  <c r="P92" i="1"/>
  <c r="R92" i="1" s="1"/>
  <c r="R91" i="1"/>
  <c r="P91" i="1"/>
  <c r="P90" i="1"/>
  <c r="R90" i="1" s="1"/>
  <c r="P89" i="1"/>
  <c r="R89" i="1" s="1"/>
  <c r="P88" i="1"/>
  <c r="R88" i="1" s="1"/>
  <c r="R87" i="1"/>
  <c r="P87" i="1"/>
  <c r="R86" i="1"/>
  <c r="P86" i="1"/>
  <c r="P84" i="1"/>
  <c r="R84" i="1" s="1"/>
  <c r="P83" i="1"/>
  <c r="R83" i="1" s="1"/>
  <c r="P82" i="1"/>
  <c r="R82" i="1" s="1"/>
  <c r="R81" i="1"/>
  <c r="P81" i="1"/>
  <c r="P80" i="1"/>
  <c r="R80" i="1" s="1"/>
  <c r="P79" i="1"/>
  <c r="R79" i="1" s="1"/>
  <c r="P78" i="1"/>
  <c r="R78" i="1" s="1"/>
  <c r="P77" i="1"/>
  <c r="R77" i="1" s="1"/>
  <c r="P76" i="1"/>
  <c r="R76" i="1" s="1"/>
  <c r="P75" i="1"/>
  <c r="R75" i="1" s="1"/>
  <c r="R74" i="1"/>
  <c r="P74" i="1"/>
  <c r="P72" i="1"/>
  <c r="R72" i="1" s="1"/>
  <c r="P71" i="1"/>
  <c r="R71" i="1" s="1"/>
  <c r="P70" i="1"/>
  <c r="R70" i="1" s="1"/>
  <c r="R69" i="1"/>
  <c r="P69" i="1"/>
  <c r="R68" i="1"/>
  <c r="P68" i="1"/>
  <c r="P67" i="1"/>
  <c r="R67" i="1" s="1"/>
  <c r="P66" i="1"/>
  <c r="R66" i="1" s="1"/>
  <c r="P65" i="1"/>
  <c r="R65" i="1" s="1"/>
  <c r="R64" i="1"/>
  <c r="P64" i="1"/>
  <c r="P63" i="1"/>
  <c r="R63" i="1" s="1"/>
  <c r="P62" i="1"/>
  <c r="R62" i="1" s="1"/>
  <c r="P61" i="1"/>
  <c r="R61" i="1" s="1"/>
  <c r="P60" i="1"/>
  <c r="R60" i="1" s="1"/>
  <c r="P59" i="1"/>
  <c r="R59" i="1" s="1"/>
  <c r="P58" i="1"/>
  <c r="R58" i="1" s="1"/>
  <c r="R57" i="1"/>
  <c r="P57" i="1"/>
  <c r="P56" i="1"/>
  <c r="R56" i="1" s="1"/>
  <c r="P55" i="1"/>
  <c r="R55" i="1" s="1"/>
  <c r="P54" i="1"/>
  <c r="R54" i="1" s="1"/>
  <c r="R53" i="1"/>
  <c r="P53" i="1"/>
  <c r="R52" i="1"/>
  <c r="P52" i="1"/>
  <c r="P51" i="1"/>
  <c r="R51" i="1" s="1"/>
  <c r="P50" i="1"/>
  <c r="R50" i="1" s="1"/>
  <c r="P49" i="1"/>
  <c r="R49" i="1" s="1"/>
  <c r="R48" i="1"/>
  <c r="P48" i="1"/>
  <c r="P47" i="1"/>
  <c r="R47" i="1" s="1"/>
  <c r="P44" i="1"/>
  <c r="R44" i="1" s="1"/>
  <c r="P43" i="1"/>
  <c r="R43" i="1" s="1"/>
  <c r="R42" i="1"/>
  <c r="P42" i="1"/>
  <c r="P41" i="1"/>
  <c r="R41" i="1" s="1"/>
  <c r="P40" i="1"/>
  <c r="R40" i="1" s="1"/>
  <c r="R39" i="1"/>
  <c r="P39" i="1"/>
  <c r="P38" i="1"/>
  <c r="R38" i="1" s="1"/>
  <c r="P37" i="1"/>
  <c r="R37" i="1" s="1"/>
  <c r="P36" i="1"/>
  <c r="R36" i="1" s="1"/>
  <c r="R35" i="1"/>
  <c r="P35" i="1"/>
  <c r="R34" i="1"/>
  <c r="P34" i="1"/>
  <c r="P33" i="1"/>
  <c r="R33" i="1" s="1"/>
  <c r="P32" i="1"/>
  <c r="R32" i="1" s="1"/>
  <c r="P31" i="1"/>
  <c r="R31" i="1" s="1"/>
  <c r="R30" i="1"/>
  <c r="P30" i="1"/>
  <c r="P29" i="1"/>
  <c r="R29" i="1" s="1"/>
  <c r="P28" i="1"/>
  <c r="R28" i="1" s="1"/>
  <c r="P27" i="1"/>
  <c r="R27" i="1" s="1"/>
  <c r="P26" i="1"/>
  <c r="R26" i="1" s="1"/>
  <c r="P25" i="1"/>
  <c r="R25" i="1" s="1"/>
  <c r="P24" i="1"/>
  <c r="R24" i="1" s="1"/>
  <c r="R23" i="1"/>
  <c r="P23" i="1"/>
  <c r="P22" i="1"/>
  <c r="R22" i="1" s="1"/>
  <c r="P21" i="1"/>
  <c r="R21" i="1" s="1"/>
  <c r="R20" i="1"/>
  <c r="P18" i="1"/>
  <c r="R18" i="1" s="1"/>
  <c r="P17" i="1"/>
  <c r="R17" i="1" s="1"/>
  <c r="P16" i="1"/>
  <c r="R16" i="1" s="1"/>
  <c r="P15" i="1"/>
  <c r="R15" i="1" s="1"/>
  <c r="P14" i="1"/>
  <c r="R14" i="1" s="1"/>
  <c r="P13" i="1"/>
  <c r="R13" i="1" s="1"/>
  <c r="P12" i="1"/>
  <c r="R12" i="1" s="1"/>
  <c r="P11" i="1"/>
  <c r="R11" i="1" s="1"/>
  <c r="R10" i="1"/>
  <c r="P10" i="1"/>
  <c r="P9" i="1"/>
  <c r="R9" i="1" s="1"/>
  <c r="P8" i="1"/>
  <c r="R8" i="1" s="1"/>
  <c r="P7" i="1"/>
  <c r="R7" i="1" s="1"/>
  <c r="R6" i="1"/>
  <c r="P6" i="1"/>
  <c r="P5" i="1"/>
  <c r="R5" i="1" s="1"/>
  <c r="P4" i="1"/>
  <c r="R4" i="1" s="1"/>
  <c r="P3" i="1"/>
  <c r="R3" i="1" s="1"/>
  <c r="P2" i="1"/>
  <c r="P352" i="1" l="1"/>
  <c r="R2" i="1"/>
  <c r="R35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saltf</author>
  </authors>
  <commentList>
    <comment ref="E285" authorId="0" shapeId="0" xr:uid="{44F3277F-36BD-48B1-8855-D4BA153A652B}">
      <text>
        <r>
          <rPr>
            <sz val="9"/>
            <color indexed="81"/>
            <rFont val="Tahoma"/>
            <family val="2"/>
          </rPr>
          <t xml:space="preserve">pauline: added to the £103.12 above on 27/01 as should be £130.12
</t>
        </r>
      </text>
    </comment>
  </commentList>
</comments>
</file>

<file path=xl/sharedStrings.xml><?xml version="1.0" encoding="utf-8"?>
<sst xmlns="http://schemas.openxmlformats.org/spreadsheetml/2006/main" count="838" uniqueCount="503">
  <si>
    <t>Date</t>
  </si>
  <si>
    <t>Chq</t>
  </si>
  <si>
    <t>Detail</t>
  </si>
  <si>
    <t xml:space="preserve">Payment Total </t>
  </si>
  <si>
    <t xml:space="preserve">Administrators Salary </t>
  </si>
  <si>
    <t>Stationery Equipment &amp; Postage</t>
  </si>
  <si>
    <t>Audit Expenses</t>
  </si>
  <si>
    <t>Hall Hire</t>
  </si>
  <si>
    <t>Grants &amp; Donations</t>
  </si>
  <si>
    <t>transfer to deposit/savings acct</t>
  </si>
  <si>
    <t>Misc</t>
  </si>
  <si>
    <t>Newsletters</t>
  </si>
  <si>
    <t>Gardening</t>
  </si>
  <si>
    <t xml:space="preserve">TOTAL </t>
  </si>
  <si>
    <t>000061</t>
  </si>
  <si>
    <t>Louth Town FC Hall Hire</t>
  </si>
  <si>
    <t>x</t>
  </si>
  <si>
    <t>000062</t>
  </si>
  <si>
    <t>20/03/17</t>
  </si>
  <si>
    <t>Louth &amp; District Archery Club Grant</t>
  </si>
  <si>
    <t>000063</t>
  </si>
  <si>
    <t>PC - 00565</t>
  </si>
  <si>
    <t>Wages - Administrator</t>
  </si>
  <si>
    <t>000064</t>
  </si>
  <si>
    <t>Village Newsletter</t>
  </si>
  <si>
    <t>000065</t>
  </si>
  <si>
    <t>00516</t>
  </si>
  <si>
    <t>Saltfleetby Community Association Set-up costs</t>
  </si>
  <si>
    <t>000068</t>
  </si>
  <si>
    <t>30/08/17</t>
  </si>
  <si>
    <t>Saltfleetby Community Association - Band Hire</t>
  </si>
  <si>
    <t>000069</t>
  </si>
  <si>
    <t>Saltfleetby Community Association - Insurance costs</t>
  </si>
  <si>
    <t>000070</t>
  </si>
  <si>
    <t>Saltfleetby Community Association - Hall Hire</t>
  </si>
  <si>
    <t>000072</t>
  </si>
  <si>
    <t>PC - 00634</t>
  </si>
  <si>
    <t>Duncan &amp; Toplis</t>
  </si>
  <si>
    <t>000073</t>
  </si>
  <si>
    <t>SPC Newsletter costs</t>
  </si>
  <si>
    <t>000074</t>
  </si>
  <si>
    <t>12/12/17</t>
  </si>
  <si>
    <t>Grimoldby &amp; District Cricket Club</t>
  </si>
  <si>
    <t>000075</t>
  </si>
  <si>
    <t>Louth Town Football Club</t>
  </si>
  <si>
    <t>000076</t>
  </si>
  <si>
    <t>000077</t>
  </si>
  <si>
    <t>PC - 00708</t>
  </si>
  <si>
    <t>000078</t>
  </si>
  <si>
    <t>HMRC</t>
  </si>
  <si>
    <t>000079</t>
  </si>
  <si>
    <t>000080</t>
  </si>
  <si>
    <t>Minute Ref</t>
  </si>
  <si>
    <t>transfer to deposit acct</t>
  </si>
  <si>
    <t>000081</t>
  </si>
  <si>
    <t>000082</t>
  </si>
  <si>
    <t>Wages - Administrator - Mar 2018</t>
  </si>
  <si>
    <t>000083</t>
  </si>
  <si>
    <t>SCA - PA System</t>
  </si>
  <si>
    <t>000084</t>
  </si>
  <si>
    <t>SCA - Stage Lighting</t>
  </si>
  <si>
    <t>000085</t>
  </si>
  <si>
    <t>SCA - Staging Equipment</t>
  </si>
  <si>
    <t>000086</t>
  </si>
  <si>
    <t>Wages - Administrator - Apr 2018</t>
  </si>
  <si>
    <t>000087</t>
  </si>
  <si>
    <t>The Warple Press - Newsletter</t>
  </si>
  <si>
    <t>000088</t>
  </si>
  <si>
    <t>Delivery of Newsletter</t>
  </si>
  <si>
    <t>000089</t>
  </si>
  <si>
    <t>Editing of Newsletter</t>
  </si>
  <si>
    <t>000090</t>
  </si>
  <si>
    <t>LTFC - Hire of Marshlands for EK meeting on 17/4/18</t>
  </si>
  <si>
    <t>000091</t>
  </si>
  <si>
    <t>LTFC - Wifi for 5 months</t>
  </si>
  <si>
    <t>000092</t>
  </si>
  <si>
    <t>LTFC - Ball stop netting</t>
  </si>
  <si>
    <t>000093</t>
  </si>
  <si>
    <t>Saltfleetby Indoor Bowls Club</t>
  </si>
  <si>
    <t>000094</t>
  </si>
  <si>
    <t>Wages - Administrator - Aug 2018</t>
  </si>
  <si>
    <t>000095</t>
  </si>
  <si>
    <t>000096</t>
  </si>
  <si>
    <t>Editting of Newsletter</t>
  </si>
  <si>
    <t>000097</t>
  </si>
  <si>
    <t>000098</t>
  </si>
  <si>
    <t>000099</t>
  </si>
  <si>
    <t>Wages - Administrator - Jan 2019</t>
  </si>
  <si>
    <t>000100</t>
  </si>
  <si>
    <t>Editing &amp; Delivery of Newsletter</t>
  </si>
  <si>
    <t>000101</t>
  </si>
  <si>
    <t>SCA - Hire of Marshlands for Coffee Mornings</t>
  </si>
  <si>
    <t>000102</t>
  </si>
  <si>
    <t>000103</t>
  </si>
  <si>
    <t>Wages - Administrator - Feb 2019 (hol Pay)</t>
  </si>
  <si>
    <t>000104</t>
  </si>
  <si>
    <t>Louth &amp; District Disabled Archery Club</t>
  </si>
  <si>
    <t>Payments</t>
  </si>
  <si>
    <t>000105</t>
  </si>
  <si>
    <t>2/4/19; 01004</t>
  </si>
  <si>
    <t>Newsletter delivery/editing - Feb 2019</t>
  </si>
  <si>
    <t>000106</t>
  </si>
  <si>
    <t>22/1/19; 4</t>
  </si>
  <si>
    <t>LTFC - Disabled Footpath</t>
  </si>
  <si>
    <t>000107</t>
  </si>
  <si>
    <t>LTFC - Toilet Block Flooring</t>
  </si>
  <si>
    <t>000108</t>
  </si>
  <si>
    <t>2/7/19; 01061</t>
  </si>
  <si>
    <t>The Warple Press</t>
  </si>
  <si>
    <t>000109</t>
  </si>
  <si>
    <t>Newsletter delivery/editing - June 2019</t>
  </si>
  <si>
    <t>000110</t>
  </si>
  <si>
    <t>Fund Administrator Salary June 2019</t>
  </si>
  <si>
    <t>000111</t>
  </si>
  <si>
    <t>2/7/19; 01059</t>
  </si>
  <si>
    <t>LTFC - WIFI</t>
  </si>
  <si>
    <t>000112</t>
  </si>
  <si>
    <t>SCA - Cleethorpes Band</t>
  </si>
  <si>
    <t>000113</t>
  </si>
  <si>
    <t>LTFC - Decoration of toilet block</t>
  </si>
  <si>
    <t>000114</t>
  </si>
  <si>
    <t>24/6/19; 6</t>
  </si>
  <si>
    <t>Salfleetby Indoor Bowls Club - new mat</t>
  </si>
  <si>
    <t>000115</t>
  </si>
  <si>
    <t>6/8/19; 01080</t>
  </si>
  <si>
    <t>LTFC - Hire of Hall for EK Mtg on 24/6/19</t>
  </si>
  <si>
    <t>000116</t>
  </si>
  <si>
    <t>Louth Town Walking Football</t>
  </si>
  <si>
    <t>000117</t>
  </si>
  <si>
    <t>SCA - Insurance Costs</t>
  </si>
  <si>
    <t>000118</t>
  </si>
  <si>
    <t>SCA - Rake Up Band Costs</t>
  </si>
  <si>
    <t>000119</t>
  </si>
  <si>
    <t>SCA - Hire of Inflatable</t>
  </si>
  <si>
    <t>000120</t>
  </si>
  <si>
    <t>1/10/19; 01121</t>
  </si>
  <si>
    <t>Newsletter delivery/edting Sept 2019</t>
  </si>
  <si>
    <t>000121</t>
  </si>
  <si>
    <t>Duncan &amp; Toplis accounts 2018/19</t>
  </si>
  <si>
    <t>000122</t>
  </si>
  <si>
    <t>000123</t>
  </si>
  <si>
    <t>1/10/19; 01118</t>
  </si>
  <si>
    <t>SCA - Cleethorpes Band - Xmas Concert</t>
  </si>
  <si>
    <t>000124</t>
  </si>
  <si>
    <t>5/11/19; 01134</t>
  </si>
  <si>
    <t xml:space="preserve">Arc welding course </t>
  </si>
  <si>
    <t>000125</t>
  </si>
  <si>
    <t>Louth and District Archery Club</t>
  </si>
  <si>
    <t>000126</t>
  </si>
  <si>
    <t>3/12/19; 01157</t>
  </si>
  <si>
    <t>Fund Administrator Salary November 2019</t>
  </si>
  <si>
    <t>000127</t>
  </si>
  <si>
    <t>000128</t>
  </si>
  <si>
    <t>3/12/19; 01154</t>
  </si>
  <si>
    <t>SCA - New Years Eve Party</t>
  </si>
  <si>
    <t>000129</t>
  </si>
  <si>
    <t>3/3/20; 01212</t>
  </si>
  <si>
    <t>Newsletter delivery/editing Dec 2019</t>
  </si>
  <si>
    <t>000130</t>
  </si>
  <si>
    <t>000131</t>
  </si>
  <si>
    <t>7/9/20: 01225</t>
  </si>
  <si>
    <t>The Warple Press - March 2020 newsletter</t>
  </si>
  <si>
    <t>000132</t>
  </si>
  <si>
    <t>Editing/delivery of March newsletter</t>
  </si>
  <si>
    <t>000133</t>
  </si>
  <si>
    <t>4/8/20: 01294</t>
  </si>
  <si>
    <t>LTJFC - Grant for solar panels from Jan 2018</t>
  </si>
  <si>
    <t>000134</t>
  </si>
  <si>
    <t>5/1/21; 01397</t>
  </si>
  <si>
    <t>Administrators Salary for Nov 2020</t>
  </si>
  <si>
    <t>000136</t>
  </si>
  <si>
    <t>LTJFC - Walking Football Club</t>
  </si>
  <si>
    <t>000137</t>
  </si>
  <si>
    <t>000138</t>
  </si>
  <si>
    <t>The Warple Press - Dec 2020 newsletter</t>
  </si>
  <si>
    <t>000139</t>
  </si>
  <si>
    <t>Editing/delivery of Dec 2020  newsletter</t>
  </si>
  <si>
    <t>000140</t>
  </si>
  <si>
    <t>5/1/21; 01396</t>
  </si>
  <si>
    <t>Citizens Advice Lindsey</t>
  </si>
  <si>
    <t>000141</t>
  </si>
  <si>
    <t>6/4/21; 01455</t>
  </si>
  <si>
    <t>Editing/delivery of March 2021 newsletter</t>
  </si>
  <si>
    <t>000142</t>
  </si>
  <si>
    <t>The Warple Press - March 2021 newsletter</t>
  </si>
  <si>
    <t>000143</t>
  </si>
  <si>
    <t>01455: 6/4/21</t>
  </si>
  <si>
    <t>Duncan &amp; Toplis - inv for Statement of Accounts 2019/20</t>
  </si>
  <si>
    <t>000144</t>
  </si>
  <si>
    <t>01474: 18/5/21</t>
  </si>
  <si>
    <t>SCA - Coffee Mornings Grant</t>
  </si>
  <si>
    <t xml:space="preserve">x </t>
  </si>
  <si>
    <t>000145</t>
  </si>
  <si>
    <t>01489: 1/6/2021</t>
  </si>
  <si>
    <t>World Challenge to Malawi</t>
  </si>
  <si>
    <t>000146</t>
  </si>
  <si>
    <t>01514: 6/7/2021</t>
  </si>
  <si>
    <t>Fund Admin Salary for June 2021</t>
  </si>
  <si>
    <t>000147</t>
  </si>
  <si>
    <t>June Newsletter</t>
  </si>
  <si>
    <t>000148</t>
  </si>
  <si>
    <t>The Warple Press - June Newsletter</t>
  </si>
  <si>
    <t>000149</t>
  </si>
  <si>
    <t>2: 28/6/2021</t>
  </si>
  <si>
    <t>LTFC - Grant for new tractor - match funded</t>
  </si>
  <si>
    <t>000150</t>
  </si>
  <si>
    <t>01560: 7/9/2021</t>
  </si>
  <si>
    <t>August 2021 Newsletter</t>
  </si>
  <si>
    <t>000151</t>
  </si>
  <si>
    <t>The Warple Press - September 2021 Newsletter</t>
  </si>
  <si>
    <t>000152</t>
  </si>
  <si>
    <t>SCA - Scarecrow event grants; kitchen refurb</t>
  </si>
  <si>
    <t>000153</t>
  </si>
  <si>
    <t>01580: 5/10/2021</t>
  </si>
  <si>
    <t>BT box refurbishment</t>
  </si>
  <si>
    <t>000155</t>
  </si>
  <si>
    <t>01596: 2/11/2021</t>
  </si>
  <si>
    <t>SCA - Events; plumbing; decorating</t>
  </si>
  <si>
    <t>000156</t>
  </si>
  <si>
    <t>01623: 7/12/2021</t>
  </si>
  <si>
    <t>Citizens Advice Lindsey - donation</t>
  </si>
  <si>
    <t>000157</t>
  </si>
  <si>
    <t>Rotaset Printers Ltd- Dec 2021 Newsletter</t>
  </si>
  <si>
    <t>000158</t>
  </si>
  <si>
    <t>Dec 2021 Newsletter</t>
  </si>
  <si>
    <t>000159</t>
  </si>
  <si>
    <t>01645: 11/1/2022</t>
  </si>
  <si>
    <t>Duncan &amp; Toplis - inv for Statement of Accounts 2020/21</t>
  </si>
  <si>
    <t>000160</t>
  </si>
  <si>
    <t>SCA - Bingo Event</t>
  </si>
  <si>
    <t>000161</t>
  </si>
  <si>
    <t>01666: 1/2/2022</t>
  </si>
  <si>
    <t>SCA - Valentine Event</t>
  </si>
  <si>
    <t>000162</t>
  </si>
  <si>
    <t>Saltfleetby Snooker Club</t>
  </si>
  <si>
    <t>000163</t>
  </si>
  <si>
    <t>01690: 1/3/2022</t>
  </si>
  <si>
    <t>Defib World (manikin &amp; trg unit)</t>
  </si>
  <si>
    <t>000164</t>
  </si>
  <si>
    <t>to be app</t>
  </si>
  <si>
    <t>Rotaset Printers Ltd- Feb 2022 Newsletter</t>
  </si>
  <si>
    <t>000165</t>
  </si>
  <si>
    <t>5: 15/3/2022</t>
  </si>
  <si>
    <t>Grimoldby &amp; District Cricket Club - equipment</t>
  </si>
  <si>
    <t>000166</t>
  </si>
  <si>
    <t>Saltfleetby Snooker Club - table recovering</t>
  </si>
  <si>
    <t>000167</t>
  </si>
  <si>
    <t>SCA - Jubilee Event, bingo</t>
  </si>
  <si>
    <t>000168</t>
  </si>
  <si>
    <t>Wolds Gardening - INV-2185 12/4/22 cut</t>
  </si>
  <si>
    <t>000169</t>
  </si>
  <si>
    <t>Wolds Gardening - INV-2223 26/4/22 cut</t>
  </si>
  <si>
    <t>000170</t>
  </si>
  <si>
    <t>Editing/Delivery of Newsletter</t>
  </si>
  <si>
    <t>000171</t>
  </si>
  <si>
    <t>Bursary for Art</t>
  </si>
  <si>
    <t>000172</t>
  </si>
  <si>
    <t>Fund Admin Salary for March 2022</t>
  </si>
  <si>
    <t>000174</t>
  </si>
  <si>
    <t>Wolds Gardening - INV-2285</t>
  </si>
  <si>
    <t>000175</t>
  </si>
  <si>
    <t>Wolds Gardening - INV-2286</t>
  </si>
  <si>
    <t>000176</t>
  </si>
  <si>
    <t>Wolds Gardening - INV-2287</t>
  </si>
  <si>
    <t>000177</t>
  </si>
  <si>
    <t>Defib Cabinet - Inv 4298</t>
  </si>
  <si>
    <t>000178</t>
  </si>
  <si>
    <t>Fund Admin expenses - bags for mugs</t>
  </si>
  <si>
    <t>000179</t>
  </si>
  <si>
    <t>Editing &amp; delivery of Newletters June 2022</t>
  </si>
  <si>
    <t>000180</t>
  </si>
  <si>
    <t>Rotaset re printing June Newsletter</t>
  </si>
  <si>
    <t>000181</t>
  </si>
  <si>
    <t>Wolds Gardening Inv 2364</t>
  </si>
  <si>
    <t>05/07.2022</t>
  </si>
  <si>
    <t>000182</t>
  </si>
  <si>
    <t>Wolds Gardening Inv 2365</t>
  </si>
  <si>
    <t>000183</t>
  </si>
  <si>
    <t>Wolds Gardening Inv 2426</t>
  </si>
  <si>
    <t>000184</t>
  </si>
  <si>
    <t>Wolds Gardening Inv 2427</t>
  </si>
  <si>
    <t>000185</t>
  </si>
  <si>
    <t xml:space="preserve">LTFC Making jubilee beacon </t>
  </si>
  <si>
    <t>000186</t>
  </si>
  <si>
    <t>Jubilee Bingo and Falconry</t>
  </si>
  <si>
    <t>000187</t>
  </si>
  <si>
    <t>Wolds Gardening Inv 2484</t>
  </si>
  <si>
    <t>000188</t>
  </si>
  <si>
    <t>Wolds Gardening Inv 2485</t>
  </si>
  <si>
    <t>000189</t>
  </si>
  <si>
    <t>LTFC - Inv 20221207 BT box base materials</t>
  </si>
  <si>
    <t>000190</t>
  </si>
  <si>
    <t>Fund Admin salary for Aug 2022</t>
  </si>
  <si>
    <t>000191</t>
  </si>
  <si>
    <t>LT Juniors FC ballast for bt boxes</t>
  </si>
  <si>
    <t>000192</t>
  </si>
  <si>
    <t>Wolds Gardening 2565</t>
  </si>
  <si>
    <t>000193</t>
  </si>
  <si>
    <t>Wolds Gardening 2566</t>
  </si>
  <si>
    <t>000194</t>
  </si>
  <si>
    <t>Rotaset printers</t>
  </si>
  <si>
    <t>000195</t>
  </si>
  <si>
    <t>Archery equpment</t>
  </si>
  <si>
    <t>000196</t>
  </si>
  <si>
    <t>Wolds Gardening 2619</t>
  </si>
  <si>
    <t>000197</t>
  </si>
  <si>
    <t>000198</t>
  </si>
  <si>
    <t>Beacon plaque</t>
  </si>
  <si>
    <t>000199</t>
  </si>
  <si>
    <t>Wolds Gardening 2620</t>
  </si>
  <si>
    <t>000200</t>
  </si>
  <si>
    <t>Wolds Gardening  2706</t>
  </si>
  <si>
    <t>000201</t>
  </si>
  <si>
    <t>Fund Admin Salary Nov 2022</t>
  </si>
  <si>
    <t>000202</t>
  </si>
  <si>
    <t>000203</t>
  </si>
  <si>
    <t>000204</t>
  </si>
  <si>
    <t>St Peters paths</t>
  </si>
  <si>
    <t>000205</t>
  </si>
  <si>
    <t>Scarecrow event</t>
  </si>
  <si>
    <t>000206</t>
  </si>
  <si>
    <t>Fund admin salary for December</t>
  </si>
  <si>
    <t>000207</t>
  </si>
  <si>
    <t>Hire of hall re Windfall meetings</t>
  </si>
  <si>
    <t>000208</t>
  </si>
  <si>
    <t>Rotaset printers ltd</t>
  </si>
  <si>
    <t>000209</t>
  </si>
  <si>
    <t>000210</t>
  </si>
  <si>
    <t>SCA Christmas tree</t>
  </si>
  <si>
    <t>000211</t>
  </si>
  <si>
    <t>SCA - Bingo</t>
  </si>
  <si>
    <t>000212</t>
  </si>
  <si>
    <t>SCA - Lights for tree</t>
  </si>
  <si>
    <t>000213</t>
  </si>
  <si>
    <t>SCA - Raffle/quiz</t>
  </si>
  <si>
    <t>000214</t>
  </si>
  <si>
    <t>Walking Football Club</t>
  </si>
  <si>
    <t>000215</t>
  </si>
  <si>
    <t>7/3/23 ref 01945</t>
  </si>
  <si>
    <t>000216</t>
  </si>
  <si>
    <t>4/4/23 ref 01921</t>
  </si>
  <si>
    <t>Rotaset Printers Ltd -March 2023 Newsletter</t>
  </si>
  <si>
    <t>000221</t>
  </si>
  <si>
    <t>9/5/23 ref 01972</t>
  </si>
  <si>
    <t>SCA - Application stationery/printing</t>
  </si>
  <si>
    <t>000222</t>
  </si>
  <si>
    <t>9/5/23 ref01972</t>
  </si>
  <si>
    <t>Soloby Old School Hub - Advertising and Stationery</t>
  </si>
  <si>
    <t>000223</t>
  </si>
  <si>
    <t>Louth Town FC - Room Hire Arts and Crafts</t>
  </si>
  <si>
    <t>000224</t>
  </si>
  <si>
    <t>Matrix - Gardening inv 0089 &amp; 0091</t>
  </si>
  <si>
    <t>000226</t>
  </si>
  <si>
    <t>SOSH German Night</t>
  </si>
  <si>
    <t>000227</t>
  </si>
  <si>
    <t>4/4/23 ref 01942</t>
  </si>
  <si>
    <t>St Peter's Flower Festival</t>
  </si>
  <si>
    <t>000228</t>
  </si>
  <si>
    <t>28/03/23 ref 3b</t>
  </si>
  <si>
    <t>LADDAC (Archery)</t>
  </si>
  <si>
    <t>000229</t>
  </si>
  <si>
    <t>Matrix - Gardening inv 0097</t>
  </si>
  <si>
    <t>000230</t>
  </si>
  <si>
    <t>Lincsprint - Coronation Mugs</t>
  </si>
  <si>
    <t>000231</t>
  </si>
  <si>
    <t>7/2/23 ref 01904</t>
  </si>
  <si>
    <t>Coronation mugs</t>
  </si>
  <si>
    <t>000232</t>
  </si>
  <si>
    <t>Matrix Gardening</t>
  </si>
  <si>
    <t>000233</t>
  </si>
  <si>
    <t>9/5/23 ref 6</t>
  </si>
  <si>
    <t>SCA - Coronation</t>
  </si>
  <si>
    <t>000234</t>
  </si>
  <si>
    <t>7/2/23 ref 01900</t>
  </si>
  <si>
    <t>SCA Hire of Band for Valentines Dance</t>
  </si>
  <si>
    <t>Payment Total</t>
  </si>
  <si>
    <t>000235</t>
  </si>
  <si>
    <t>35/23</t>
  </si>
  <si>
    <t>Saltfleetby Community Assc - coffee mornings</t>
  </si>
  <si>
    <t>000237</t>
  </si>
  <si>
    <t>36/23</t>
  </si>
  <si>
    <t>Matrix  - Inv 108</t>
  </si>
  <si>
    <t>000238</t>
  </si>
  <si>
    <t>37/23</t>
  </si>
  <si>
    <t>TWB Electrical - Fit Defrib at Snooker Hall</t>
  </si>
  <si>
    <t>000239</t>
  </si>
  <si>
    <t>38/23</t>
  </si>
  <si>
    <t>Matrix - Inv 113</t>
  </si>
  <si>
    <t>39/23</t>
  </si>
  <si>
    <t xml:space="preserve">Reimbursement of stationery </t>
  </si>
  <si>
    <t>SO</t>
  </si>
  <si>
    <t>Transfer to Parish Council - Clerks wages</t>
  </si>
  <si>
    <t>000240</t>
  </si>
  <si>
    <t>40/23</t>
  </si>
  <si>
    <t>Matrix - Inv 0119</t>
  </si>
  <si>
    <t>Bank Tfr</t>
  </si>
  <si>
    <t>41/23</t>
  </si>
  <si>
    <t>Louth Town FC - Arts and Craft groups</t>
  </si>
  <si>
    <t>Transfer of monies to deposit account</t>
  </si>
  <si>
    <t>Transfer back of deposit account</t>
  </si>
  <si>
    <t>000241</t>
  </si>
  <si>
    <t>42/23</t>
  </si>
  <si>
    <t>Poly sheet for telephone box</t>
  </si>
  <si>
    <t>43/23</t>
  </si>
  <si>
    <t>Matrix -Inv 0122</t>
  </si>
  <si>
    <t>44/23</t>
  </si>
  <si>
    <t>Saltfleetby Community Assc - Ceilidh Band</t>
  </si>
  <si>
    <t>45/23</t>
  </si>
  <si>
    <t>Matrix -Inv 0129</t>
  </si>
  <si>
    <t xml:space="preserve">Transfer to Parish Council </t>
  </si>
  <si>
    <t>FPO</t>
  </si>
  <si>
    <t>Matrix</t>
  </si>
  <si>
    <t>SCA - Craft lamps</t>
  </si>
  <si>
    <t>Wind Farm grant</t>
  </si>
  <si>
    <t>Usb sticks for data storage</t>
  </si>
  <si>
    <t>Saltfleetby Parish Council tfr</t>
  </si>
  <si>
    <t xml:space="preserve">Matrix </t>
  </si>
  <si>
    <t>White Light Production</t>
  </si>
  <si>
    <t>000242</t>
  </si>
  <si>
    <t>Kenwick Golf Club Shop</t>
  </si>
  <si>
    <t>Prussian Queen Defrib</t>
  </si>
  <si>
    <t>Poppies for remembrance day</t>
  </si>
  <si>
    <t>Louth Town Juniors re hire of hall</t>
  </si>
  <si>
    <t>TFR</t>
  </si>
  <si>
    <t>Transfer to Saltfleetby Parish Council - dep acct</t>
  </si>
  <si>
    <t>Lincolnshire County Council re installation of poles</t>
  </si>
  <si>
    <t>Elancity - purchase of speed awareness signs</t>
  </si>
  <si>
    <t>Rotaset Printers Ltd - Newsletter</t>
  </si>
  <si>
    <t>Ebay</t>
  </si>
  <si>
    <t>Defib pads</t>
  </si>
  <si>
    <t>Microsoft licence for PC laptop</t>
  </si>
  <si>
    <t>SCA - Christmas tree grant</t>
  </si>
  <si>
    <t>Matrix - grass cutting</t>
  </si>
  <si>
    <t>Dog bin</t>
  </si>
  <si>
    <t>Magnets for noticeboards</t>
  </si>
  <si>
    <t>Matrix - grass cutting 176</t>
  </si>
  <si>
    <t>Matrix - grass cutting - Inv 176</t>
  </si>
  <si>
    <t>Charger for iphone</t>
  </si>
  <si>
    <t>Transfer to Saltfleetby Parish Council</t>
  </si>
  <si>
    <t>Defibrillators * 3 &amp; cabinets * 3 (Safe Lincs)</t>
  </si>
  <si>
    <t>Matrix - grass cutting - 3 invoices</t>
  </si>
  <si>
    <t>D Chapman</t>
  </si>
  <si>
    <t>Cloud next re gov.net emails -transfer to PC</t>
  </si>
  <si>
    <t>Grass cutting</t>
  </si>
  <si>
    <t>Safelincs Defib</t>
  </si>
  <si>
    <t>Bailey N Jacklin - Defib moves</t>
  </si>
  <si>
    <t>Ceilidh dance band</t>
  </si>
  <si>
    <t>SCA grant for room hire</t>
  </si>
  <si>
    <t>Transfer to deposit acct</t>
  </si>
  <si>
    <t xml:space="preserve">Donations for hire of church for EK meetings &amp; </t>
  </si>
  <si>
    <t>Arts and Crafts groups</t>
  </si>
  <si>
    <t>Dishwasher for the Church</t>
  </si>
  <si>
    <t xml:space="preserve">Bailey Jackson Defib work </t>
  </si>
  <si>
    <t>Laptop bursary grant - Beth Marshall</t>
  </si>
  <si>
    <t>Grant for wiring of Church kitchen</t>
  </si>
  <si>
    <t>Rotaset printing re newsletter - July 24</t>
  </si>
  <si>
    <t>Rotaset printing re newsletter - Sept 24</t>
  </si>
  <si>
    <t>Laptop bursary grant - L Appleby</t>
  </si>
  <si>
    <t>Soloby Events - November grant</t>
  </si>
  <si>
    <t>Cllr Chris Stone - Newsletter productions x2</t>
  </si>
  <si>
    <t>Rotaset Printworks</t>
  </si>
  <si>
    <t>Soloby Events - December grant</t>
  </si>
  <si>
    <t>Christmas sing a long</t>
  </si>
  <si>
    <t>Church hire</t>
  </si>
  <si>
    <t>Soloby Events - January grant</t>
  </si>
  <si>
    <t>Soloby Events - February grant</t>
  </si>
  <si>
    <t>Trail shoes - Barbara Hulme</t>
  </si>
  <si>
    <t>Student laptop grant</t>
  </si>
  <si>
    <t>Flying lessons grant</t>
  </si>
  <si>
    <t>Bank service fees</t>
  </si>
  <si>
    <t>Christmas sing a long grant</t>
  </si>
  <si>
    <t>Soloby Events - March grant</t>
  </si>
  <si>
    <t>Christmas trees</t>
  </si>
  <si>
    <t>St Peters Church donation Jan-Mar 25</t>
  </si>
  <si>
    <t>Chine supper</t>
  </si>
  <si>
    <t>Henry Ellis - Flying grant</t>
  </si>
  <si>
    <t>Community gazebo</t>
  </si>
  <si>
    <t>Newsletter - Spring - Cllr Stone</t>
  </si>
  <si>
    <t>SCA Coffee Mornings grant for room</t>
  </si>
  <si>
    <t>Soloby Events Committee</t>
  </si>
  <si>
    <t>Quiz night</t>
  </si>
  <si>
    <t>Chuch gazebo hire deposit</t>
  </si>
  <si>
    <t>Church Summer Fete</t>
  </si>
  <si>
    <t>Henry Ellis - Flying grant 5th &amp; Final</t>
  </si>
  <si>
    <t>Icloud - needs transferring</t>
  </si>
  <si>
    <t>Church Flower Festival</t>
  </si>
  <si>
    <t>Newsletter - Summer - Chris Stone</t>
  </si>
  <si>
    <t>Community Speed Watch Jackets x 3</t>
  </si>
  <si>
    <t>Soloby Events</t>
  </si>
  <si>
    <t>Stuart Leeder - Box for Gazebo</t>
  </si>
  <si>
    <t>SCA - Ceilidh dance</t>
  </si>
  <si>
    <t>Church - Barn dance</t>
  </si>
  <si>
    <t>Defibrillator pads</t>
  </si>
  <si>
    <t>Rotaset Printing</t>
  </si>
  <si>
    <t>Church - Harvest Supper</t>
  </si>
  <si>
    <t>SUMMARY OF WINDFARM PAYMENTS - 29th March 2017 to 23rd October 2025</t>
  </si>
  <si>
    <t>Administrators Salary</t>
  </si>
  <si>
    <t xml:space="preserve">Stationery &amp; equipment </t>
  </si>
  <si>
    <t>(includes £7,156 re defibrillators, £1,386 re Gazebo &amp; £10,560 for the speed reduction equipment)</t>
  </si>
  <si>
    <t>Grants and donations</t>
  </si>
  <si>
    <t>Transfer to saving account</t>
  </si>
  <si>
    <t>Miscellaneous</t>
  </si>
  <si>
    <t>prepared by P Murray - Saltfleetby Parish Clerk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</si>
</sst>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&quot;£&quot;#,##0.00"/>
  </numFmts>
  <fonts count="18" x14ac:knownFonts="1"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indexed="8"/>
      <name val="Calibri"/>
      <family val="2"/>
    </font>
    <font>
      <b/>
      <u/>
      <sz val="12"/>
      <color indexed="60"/>
      <name val="Calibri"/>
      <family val="2"/>
    </font>
    <font>
      <sz val="11"/>
      <color indexed="8"/>
      <name val="Calibri"/>
      <family val="2"/>
    </font>
    <font>
      <b/>
      <u/>
      <sz val="20"/>
      <color theme="1"/>
      <name val="Aptos Narrow"/>
      <family val="2"/>
      <scheme val="minor"/>
    </font>
    <font>
      <b/>
      <sz val="10"/>
      <color indexed="8"/>
      <name val="Calibri"/>
      <family val="2"/>
    </font>
    <font>
      <b/>
      <u/>
      <sz val="11"/>
      <color indexed="60"/>
      <name val="Calibri"/>
      <family val="2"/>
    </font>
    <font>
      <b/>
      <u/>
      <sz val="14"/>
      <color indexed="17"/>
      <name val="Calibri"/>
      <family val="2"/>
    </font>
    <font>
      <sz val="11"/>
      <name val="Calibri"/>
      <family val="2"/>
    </font>
    <font>
      <sz val="10"/>
      <name val="Calibri"/>
      <family val="2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indexed="8"/>
      <name val="Calibri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98">
    <xf numFmtId="0" fontId="0" fillId="0" borderId="0" xfId="0"/>
    <xf numFmtId="0" fontId="5" fillId="0" borderId="0" xfId="0" applyFont="1" applyAlignment="1">
      <alignment vertical="center"/>
    </xf>
    <xf numFmtId="0" fontId="6" fillId="0" borderId="1" xfId="2" applyFont="1" applyFill="1" applyBorder="1" applyAlignment="1">
      <alignment horizontal="center" vertical="center"/>
    </xf>
    <xf numFmtId="0" fontId="6" fillId="0" borderId="1" xfId="2" applyNumberFormat="1" applyFont="1" applyFill="1" applyBorder="1" applyAlignment="1">
      <alignment horizontal="center" vertical="center"/>
    </xf>
    <xf numFmtId="0" fontId="6" fillId="0" borderId="1" xfId="2" applyNumberFormat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wrapText="1"/>
    </xf>
    <xf numFmtId="0" fontId="5" fillId="0" borderId="2" xfId="0" applyFont="1" applyBorder="1"/>
    <xf numFmtId="14" fontId="7" fillId="0" borderId="2" xfId="0" applyNumberFormat="1" applyFont="1" applyBorder="1"/>
    <xf numFmtId="49" fontId="5" fillId="0" borderId="3" xfId="0" applyNumberFormat="1" applyFont="1" applyBorder="1" applyAlignment="1">
      <alignment horizontal="left"/>
    </xf>
    <xf numFmtId="49" fontId="5" fillId="0" borderId="2" xfId="0" applyNumberFormat="1" applyFont="1" applyBorder="1" applyAlignment="1">
      <alignment horizontal="left"/>
    </xf>
    <xf numFmtId="164" fontId="5" fillId="0" borderId="2" xfId="0" applyNumberFormat="1" applyFont="1" applyBorder="1"/>
    <xf numFmtId="164" fontId="7" fillId="0" borderId="2" xfId="0" applyNumberFormat="1" applyFont="1" applyBorder="1"/>
    <xf numFmtId="4" fontId="7" fillId="0" borderId="2" xfId="0" applyNumberFormat="1" applyFont="1" applyBorder="1"/>
    <xf numFmtId="0" fontId="5" fillId="0" borderId="0" xfId="0" applyFont="1"/>
    <xf numFmtId="164" fontId="5" fillId="0" borderId="0" xfId="0" applyNumberFormat="1" applyFont="1"/>
    <xf numFmtId="0" fontId="0" fillId="0" borderId="0" xfId="0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0" fontId="9" fillId="0" borderId="0" xfId="0" applyFont="1"/>
    <xf numFmtId="14" fontId="7" fillId="0" borderId="3" xfId="0" applyNumberFormat="1" applyFont="1" applyBorder="1"/>
    <xf numFmtId="164" fontId="5" fillId="0" borderId="1" xfId="0" applyNumberFormat="1" applyFont="1" applyBorder="1"/>
    <xf numFmtId="164" fontId="7" fillId="0" borderId="1" xfId="0" applyNumberFormat="1" applyFont="1" applyBorder="1"/>
    <xf numFmtId="4" fontId="7" fillId="0" borderId="1" xfId="0" applyNumberFormat="1" applyFont="1" applyBorder="1"/>
    <xf numFmtId="164" fontId="0" fillId="0" borderId="0" xfId="0" applyNumberForma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49" fontId="7" fillId="0" borderId="2" xfId="0" applyNumberFormat="1" applyFont="1" applyBorder="1" applyAlignment="1">
      <alignment horizontal="left"/>
    </xf>
    <xf numFmtId="164" fontId="7" fillId="0" borderId="0" xfId="0" applyNumberFormat="1" applyFont="1"/>
    <xf numFmtId="0" fontId="7" fillId="0" borderId="0" xfId="0" applyFont="1"/>
    <xf numFmtId="0" fontId="10" fillId="0" borderId="1" xfId="2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wrapText="1"/>
    </xf>
    <xf numFmtId="49" fontId="5" fillId="0" borderId="2" xfId="0" applyNumberFormat="1" applyFont="1" applyBorder="1" applyAlignment="1">
      <alignment horizontal="center"/>
    </xf>
    <xf numFmtId="4" fontId="7" fillId="0" borderId="0" xfId="0" applyNumberFormat="1" applyFont="1"/>
    <xf numFmtId="164" fontId="7" fillId="0" borderId="5" xfId="0" applyNumberFormat="1" applyFont="1" applyBorder="1"/>
    <xf numFmtId="164" fontId="0" fillId="0" borderId="5" xfId="0" applyNumberFormat="1" applyBorder="1"/>
    <xf numFmtId="2" fontId="12" fillId="0" borderId="1" xfId="2" applyNumberFormat="1" applyFont="1" applyFill="1" applyBorder="1" applyAlignment="1">
      <alignment horizontal="right" vertical="center" wrapText="1"/>
    </xf>
    <xf numFmtId="0" fontId="6" fillId="0" borderId="1" xfId="2" applyNumberFormat="1" applyFont="1" applyFill="1" applyBorder="1" applyAlignment="1">
      <alignment horizontal="left" vertical="center" wrapText="1"/>
    </xf>
    <xf numFmtId="164" fontId="5" fillId="0" borderId="5" xfId="0" applyNumberFormat="1" applyFont="1" applyBorder="1"/>
    <xf numFmtId="164" fontId="13" fillId="0" borderId="5" xfId="0" applyNumberFormat="1" applyFont="1" applyBorder="1"/>
    <xf numFmtId="0" fontId="13" fillId="0" borderId="0" xfId="0" applyFont="1"/>
    <xf numFmtId="14" fontId="12" fillId="0" borderId="2" xfId="0" applyNumberFormat="1" applyFont="1" applyBorder="1"/>
    <xf numFmtId="49" fontId="12" fillId="0" borderId="2" xfId="0" applyNumberFormat="1" applyFont="1" applyBorder="1" applyAlignment="1">
      <alignment horizontal="left"/>
    </xf>
    <xf numFmtId="49" fontId="13" fillId="0" borderId="2" xfId="0" applyNumberFormat="1" applyFont="1" applyBorder="1" applyAlignment="1">
      <alignment horizontal="left"/>
    </xf>
    <xf numFmtId="0" fontId="13" fillId="0" borderId="2" xfId="0" applyFont="1" applyBorder="1"/>
    <xf numFmtId="164" fontId="12" fillId="0" borderId="2" xfId="0" applyNumberFormat="1" applyFont="1" applyBorder="1"/>
    <xf numFmtId="4" fontId="12" fillId="0" borderId="2" xfId="0" applyNumberFormat="1" applyFont="1" applyBorder="1"/>
    <xf numFmtId="164" fontId="13" fillId="0" borderId="0" xfId="0" applyNumberFormat="1" applyFont="1"/>
    <xf numFmtId="0" fontId="10" fillId="0" borderId="2" xfId="2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/>
    </xf>
    <xf numFmtId="0" fontId="5" fillId="0" borderId="1" xfId="0" applyFont="1" applyBorder="1"/>
    <xf numFmtId="14" fontId="7" fillId="0" borderId="1" xfId="0" applyNumberFormat="1" applyFont="1" applyBorder="1"/>
    <xf numFmtId="14" fontId="7" fillId="0" borderId="1" xfId="0" applyNumberFormat="1" applyFont="1" applyBorder="1" applyAlignment="1">
      <alignment horizontal="right"/>
    </xf>
    <xf numFmtId="14" fontId="0" fillId="0" borderId="0" xfId="0" applyNumberFormat="1" applyAlignment="1">
      <alignment horizontal="left"/>
    </xf>
    <xf numFmtId="14" fontId="7" fillId="0" borderId="0" xfId="0" applyNumberFormat="1" applyFont="1" applyAlignment="1">
      <alignment horizontal="left"/>
    </xf>
    <xf numFmtId="14" fontId="0" fillId="0" borderId="2" xfId="0" applyNumberFormat="1" applyBorder="1"/>
    <xf numFmtId="49" fontId="5" fillId="0" borderId="6" xfId="0" quotePrefix="1" applyNumberFormat="1" applyFont="1" applyBorder="1" applyAlignment="1">
      <alignment horizontal="left"/>
    </xf>
    <xf numFmtId="0" fontId="0" fillId="0" borderId="2" xfId="0" applyBorder="1"/>
    <xf numFmtId="0" fontId="14" fillId="0" borderId="2" xfId="0" applyFont="1" applyBorder="1"/>
    <xf numFmtId="164" fontId="0" fillId="0" borderId="2" xfId="0" applyNumberFormat="1" applyBorder="1" applyAlignment="1">
      <alignment horizontal="right"/>
    </xf>
    <xf numFmtId="49" fontId="5" fillId="0" borderId="2" xfId="0" quotePrefix="1" applyNumberFormat="1" applyFont="1" applyBorder="1" applyAlignment="1">
      <alignment horizontal="left"/>
    </xf>
    <xf numFmtId="0" fontId="6" fillId="0" borderId="2" xfId="2" applyFont="1" applyFill="1" applyBorder="1" applyAlignment="1">
      <alignment horizontal="center" vertical="center"/>
    </xf>
    <xf numFmtId="0" fontId="0" fillId="0" borderId="2" xfId="0" quotePrefix="1" applyBorder="1"/>
    <xf numFmtId="49" fontId="0" fillId="0" borderId="2" xfId="0" applyNumberFormat="1" applyBorder="1" applyAlignment="1">
      <alignment horizontal="center"/>
    </xf>
    <xf numFmtId="164" fontId="0" fillId="0" borderId="2" xfId="0" applyNumberFormat="1" applyBorder="1"/>
    <xf numFmtId="14" fontId="0" fillId="0" borderId="0" xfId="0" applyNumberFormat="1"/>
    <xf numFmtId="0" fontId="0" fillId="0" borderId="2" xfId="0" applyBorder="1" applyAlignment="1">
      <alignment horizontal="left"/>
    </xf>
    <xf numFmtId="8" fontId="0" fillId="0" borderId="2" xfId="0" applyNumberFormat="1" applyBorder="1"/>
    <xf numFmtId="0" fontId="0" fillId="0" borderId="1" xfId="0" applyBorder="1"/>
    <xf numFmtId="164" fontId="15" fillId="0" borderId="2" xfId="0" applyNumberFormat="1" applyFont="1" applyBorder="1"/>
    <xf numFmtId="164" fontId="0" fillId="0" borderId="7" xfId="0" applyNumberFormat="1" applyBorder="1"/>
    <xf numFmtId="164" fontId="0" fillId="0" borderId="8" xfId="0" applyNumberFormat="1" applyBorder="1"/>
    <xf numFmtId="164" fontId="3" fillId="0" borderId="2" xfId="0" applyNumberFormat="1" applyFont="1" applyBorder="1"/>
    <xf numFmtId="4" fontId="7" fillId="0" borderId="6" xfId="0" applyNumberFormat="1" applyFont="1" applyBorder="1"/>
    <xf numFmtId="14" fontId="0" fillId="0" borderId="2" xfId="0" applyNumberFormat="1" applyBorder="1" applyAlignment="1">
      <alignment horizontal="right"/>
    </xf>
    <xf numFmtId="8" fontId="15" fillId="0" borderId="2" xfId="0" applyNumberFormat="1" applyFont="1" applyBorder="1"/>
    <xf numFmtId="8" fontId="0" fillId="0" borderId="1" xfId="0" applyNumberFormat="1" applyBorder="1"/>
    <xf numFmtId="164" fontId="0" fillId="0" borderId="1" xfId="0" applyNumberFormat="1" applyBorder="1"/>
    <xf numFmtId="8" fontId="0" fillId="0" borderId="9" xfId="0" applyNumberFormat="1" applyBorder="1"/>
    <xf numFmtId="164" fontId="0" fillId="0" borderId="9" xfId="0" applyNumberFormat="1" applyBorder="1"/>
    <xf numFmtId="164" fontId="0" fillId="0" borderId="10" xfId="0" applyNumberFormat="1" applyBorder="1"/>
    <xf numFmtId="164" fontId="7" fillId="0" borderId="10" xfId="0" applyNumberFormat="1" applyFont="1" applyBorder="1"/>
    <xf numFmtId="164" fontId="7" fillId="0" borderId="8" xfId="0" applyNumberFormat="1" applyFont="1" applyBorder="1"/>
    <xf numFmtId="164" fontId="16" fillId="0" borderId="11" xfId="0" applyNumberFormat="1" applyFont="1" applyBorder="1"/>
    <xf numFmtId="8" fontId="5" fillId="0" borderId="0" xfId="0" applyNumberFormat="1" applyFont="1"/>
    <xf numFmtId="164" fontId="9" fillId="0" borderId="0" xfId="0" applyNumberFormat="1" applyFont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/>
    <xf numFmtId="0" fontId="9" fillId="0" borderId="15" xfId="0" applyFont="1" applyBorder="1"/>
    <xf numFmtId="0" fontId="5" fillId="0" borderId="5" xfId="0" applyFont="1" applyBorder="1"/>
    <xf numFmtId="0" fontId="5" fillId="0" borderId="15" xfId="0" applyFont="1" applyBorder="1"/>
    <xf numFmtId="164" fontId="9" fillId="0" borderId="11" xfId="0" applyNumberFormat="1" applyFont="1" applyBorder="1"/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  <xf numFmtId="0" fontId="6" fillId="0" borderId="2" xfId="2" applyNumberFormat="1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horizontal="left"/>
    </xf>
  </cellXfs>
  <cellStyles count="3">
    <cellStyle name="Good" xfId="1" builtinId="26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656FA-BFA6-4F37-AFC6-16AC942F32DB}">
  <dimension ref="A1:IK369"/>
  <sheetViews>
    <sheetView tabSelected="1" topLeftCell="B1" workbookViewId="0">
      <selection activeCell="B2" sqref="B2"/>
    </sheetView>
  </sheetViews>
  <sheetFormatPr defaultColWidth="9.33203125" defaultRowHeight="13.8" x14ac:dyDescent="0.3"/>
  <cols>
    <col min="1" max="1" width="3.44140625" style="14" hidden="1" customWidth="1"/>
    <col min="2" max="2" width="13.44140625" style="14" customWidth="1"/>
    <col min="3" max="3" width="9.5546875" style="14" bestFit="1" customWidth="1"/>
    <col min="4" max="4" width="17" style="14" customWidth="1"/>
    <col min="5" max="5" width="41.5546875" style="14" customWidth="1"/>
    <col min="6" max="6" width="14.109375" style="14" customWidth="1"/>
    <col min="7" max="7" width="15.33203125" style="14" customWidth="1"/>
    <col min="8" max="8" width="14.44140625" style="14" customWidth="1"/>
    <col min="9" max="9" width="13.88671875" style="14" customWidth="1"/>
    <col min="10" max="10" width="9.33203125" style="14"/>
    <col min="11" max="11" width="13.5546875" style="14" bestFit="1" customWidth="1"/>
    <col min="12" max="12" width="16.109375" style="14" customWidth="1"/>
    <col min="13" max="13" width="10.5546875" style="14" customWidth="1"/>
    <col min="14" max="14" width="12.6640625" style="14" customWidth="1"/>
    <col min="15" max="15" width="12.33203125" style="14" customWidth="1"/>
    <col min="16" max="16" width="12" style="14" customWidth="1"/>
    <col min="17" max="17" width="6.6640625" style="14" customWidth="1"/>
    <col min="18" max="18" width="11" style="14" customWidth="1"/>
    <col min="19" max="19" width="5.88671875" style="14" customWidth="1"/>
    <col min="20" max="20" width="15.109375" style="14" customWidth="1"/>
    <col min="21" max="21" width="17.33203125" style="14" customWidth="1"/>
    <col min="22" max="22" width="21.109375" style="14" customWidth="1"/>
    <col min="23" max="16384" width="9.33203125" style="14"/>
  </cols>
  <sheetData>
    <row r="1" spans="1:245" s="1" customFormat="1" ht="68.400000000000006" customHeight="1" x14ac:dyDescent="0.3">
      <c r="B1" s="2" t="s">
        <v>0</v>
      </c>
      <c r="C1" s="96" t="s">
        <v>1</v>
      </c>
      <c r="D1" s="4">
        <v>146.85</v>
      </c>
      <c r="E1" s="2" t="s">
        <v>2</v>
      </c>
      <c r="F1" s="5" t="s">
        <v>3</v>
      </c>
      <c r="G1" s="5" t="s">
        <v>4</v>
      </c>
      <c r="H1" s="6" t="s">
        <v>5</v>
      </c>
      <c r="I1" s="5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  <c r="O1" s="5" t="s">
        <v>12</v>
      </c>
      <c r="P1" s="5" t="s">
        <v>13</v>
      </c>
    </row>
    <row r="2" spans="1:245" s="7" customFormat="1" ht="25.8" x14ac:dyDescent="0.5">
      <c r="B2" s="8">
        <v>42823</v>
      </c>
      <c r="C2" s="9" t="s">
        <v>14</v>
      </c>
      <c r="D2" s="10"/>
      <c r="E2" s="11" t="s">
        <v>15</v>
      </c>
      <c r="F2" s="12">
        <v>37.5</v>
      </c>
      <c r="G2" s="13"/>
      <c r="H2" s="13"/>
      <c r="I2" s="13"/>
      <c r="J2" s="13">
        <v>37.5</v>
      </c>
      <c r="K2" s="13"/>
      <c r="L2" s="13"/>
      <c r="M2" s="13"/>
      <c r="N2" s="13"/>
      <c r="O2" s="13"/>
      <c r="P2" s="13">
        <f t="shared" ref="P2:P18" si="0">SUM(G2:O2)</f>
        <v>37.5</v>
      </c>
      <c r="Q2" s="14"/>
      <c r="R2" s="15">
        <f t="shared" ref="R2:R18" si="1">F2-P2</f>
        <v>0</v>
      </c>
      <c r="S2" s="14"/>
      <c r="T2" s="16"/>
      <c r="U2" s="17"/>
      <c r="V2" s="18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</row>
    <row r="3" spans="1:245" s="19" customFormat="1" ht="14.4" x14ac:dyDescent="0.3">
      <c r="A3" s="19" t="s">
        <v>16</v>
      </c>
      <c r="B3" s="20">
        <v>42829</v>
      </c>
      <c r="C3" s="9" t="s">
        <v>17</v>
      </c>
      <c r="D3" s="10" t="s">
        <v>18</v>
      </c>
      <c r="E3" s="21" t="s">
        <v>19</v>
      </c>
      <c r="F3" s="22">
        <v>750</v>
      </c>
      <c r="G3" s="23"/>
      <c r="H3" s="23"/>
      <c r="I3" s="23"/>
      <c r="J3" s="23"/>
      <c r="K3" s="23">
        <v>750</v>
      </c>
      <c r="L3" s="23"/>
      <c r="M3" s="23"/>
      <c r="N3" s="23"/>
      <c r="O3" s="23"/>
      <c r="P3" s="13">
        <f t="shared" si="0"/>
        <v>750</v>
      </c>
      <c r="R3" s="15">
        <f t="shared" si="1"/>
        <v>0</v>
      </c>
      <c r="T3" s="24"/>
      <c r="U3"/>
      <c r="V3"/>
    </row>
    <row r="4" spans="1:245" ht="14.4" x14ac:dyDescent="0.3">
      <c r="B4" s="8">
        <v>42860</v>
      </c>
      <c r="C4" s="10" t="s">
        <v>20</v>
      </c>
      <c r="D4" s="10" t="s">
        <v>21</v>
      </c>
      <c r="E4" s="11" t="s">
        <v>22</v>
      </c>
      <c r="F4" s="12">
        <v>281.36</v>
      </c>
      <c r="G4" s="13">
        <v>281.36</v>
      </c>
      <c r="H4" s="13"/>
      <c r="I4" s="13"/>
      <c r="J4" s="13"/>
      <c r="K4" s="13"/>
      <c r="L4" s="13"/>
      <c r="M4" s="13"/>
      <c r="N4" s="13"/>
      <c r="O4" s="13"/>
      <c r="P4" s="13">
        <f t="shared" si="0"/>
        <v>281.36</v>
      </c>
      <c r="R4" s="15">
        <f t="shared" si="1"/>
        <v>0</v>
      </c>
      <c r="T4" s="24"/>
      <c r="U4" s="25"/>
      <c r="V4" s="26"/>
    </row>
    <row r="5" spans="1:245" ht="14.4" x14ac:dyDescent="0.3">
      <c r="B5" s="8">
        <v>42885</v>
      </c>
      <c r="C5" s="27" t="s">
        <v>23</v>
      </c>
      <c r="D5" s="10" t="s">
        <v>18</v>
      </c>
      <c r="E5" s="7" t="s">
        <v>24</v>
      </c>
      <c r="F5" s="12">
        <v>160</v>
      </c>
      <c r="G5" s="13"/>
      <c r="H5" s="13"/>
      <c r="I5" s="13"/>
      <c r="J5" s="13"/>
      <c r="K5" s="13"/>
      <c r="L5" s="13"/>
      <c r="M5" s="13"/>
      <c r="N5" s="13">
        <v>160</v>
      </c>
      <c r="O5" s="13"/>
      <c r="P5" s="13">
        <f t="shared" si="0"/>
        <v>160</v>
      </c>
      <c r="R5" s="15">
        <f t="shared" si="1"/>
        <v>0</v>
      </c>
      <c r="T5" s="28"/>
      <c r="U5" s="28"/>
      <c r="V5" s="24"/>
    </row>
    <row r="6" spans="1:245" ht="14.4" x14ac:dyDescent="0.3">
      <c r="A6" s="14" t="s">
        <v>16</v>
      </c>
      <c r="B6" s="8">
        <v>42885</v>
      </c>
      <c r="C6" s="27" t="s">
        <v>25</v>
      </c>
      <c r="D6" s="10" t="s">
        <v>26</v>
      </c>
      <c r="E6" s="7" t="s">
        <v>27</v>
      </c>
      <c r="F6" s="12">
        <v>250</v>
      </c>
      <c r="G6" s="13"/>
      <c r="H6" s="13"/>
      <c r="I6" s="13"/>
      <c r="J6" s="13"/>
      <c r="K6" s="13">
        <v>250</v>
      </c>
      <c r="L6" s="13"/>
      <c r="M6" s="13"/>
      <c r="N6" s="13"/>
      <c r="O6" s="13"/>
      <c r="P6" s="13">
        <f t="shared" si="0"/>
        <v>250</v>
      </c>
      <c r="R6" s="15">
        <f t="shared" si="1"/>
        <v>0</v>
      </c>
      <c r="T6" s="28"/>
      <c r="U6" s="29"/>
      <c r="V6" s="24"/>
    </row>
    <row r="7" spans="1:245" ht="14.4" x14ac:dyDescent="0.3">
      <c r="A7" s="14" t="s">
        <v>16</v>
      </c>
      <c r="B7" s="8">
        <v>42977</v>
      </c>
      <c r="C7" s="27" t="s">
        <v>28</v>
      </c>
      <c r="D7" s="10" t="s">
        <v>29</v>
      </c>
      <c r="E7" s="7" t="s">
        <v>30</v>
      </c>
      <c r="F7" s="12">
        <v>245</v>
      </c>
      <c r="G7" s="13"/>
      <c r="H7" s="13"/>
      <c r="I7" s="13"/>
      <c r="J7" s="13"/>
      <c r="K7" s="13">
        <v>245</v>
      </c>
      <c r="L7" s="13"/>
      <c r="M7" s="13"/>
      <c r="N7" s="13"/>
      <c r="O7" s="13"/>
      <c r="P7" s="13">
        <f t="shared" si="0"/>
        <v>245</v>
      </c>
      <c r="R7" s="15">
        <f t="shared" si="1"/>
        <v>0</v>
      </c>
      <c r="T7" s="28"/>
      <c r="U7" s="29"/>
      <c r="V7" s="28"/>
    </row>
    <row r="8" spans="1:245" ht="14.4" x14ac:dyDescent="0.3">
      <c r="A8" s="14" t="s">
        <v>16</v>
      </c>
      <c r="B8" s="8">
        <v>42977</v>
      </c>
      <c r="C8" s="27" t="s">
        <v>31</v>
      </c>
      <c r="D8" s="10" t="s">
        <v>29</v>
      </c>
      <c r="E8" s="7" t="s">
        <v>32</v>
      </c>
      <c r="F8" s="12">
        <v>170</v>
      </c>
      <c r="G8" s="13"/>
      <c r="H8" s="13"/>
      <c r="I8" s="13"/>
      <c r="J8" s="13"/>
      <c r="K8" s="13">
        <v>170</v>
      </c>
      <c r="L8" s="13"/>
      <c r="M8" s="13"/>
      <c r="N8" s="13"/>
      <c r="O8" s="13"/>
      <c r="P8" s="13">
        <f t="shared" si="0"/>
        <v>170</v>
      </c>
      <c r="R8" s="15">
        <f t="shared" si="1"/>
        <v>0</v>
      </c>
      <c r="T8" s="28"/>
      <c r="U8" s="29"/>
      <c r="V8" s="28"/>
    </row>
    <row r="9" spans="1:245" ht="14.4" x14ac:dyDescent="0.3">
      <c r="A9" s="14" t="s">
        <v>16</v>
      </c>
      <c r="B9" s="8">
        <v>42977</v>
      </c>
      <c r="C9" s="27" t="s">
        <v>33</v>
      </c>
      <c r="D9" s="10" t="s">
        <v>29</v>
      </c>
      <c r="E9" s="7" t="s">
        <v>34</v>
      </c>
      <c r="F9" s="12">
        <v>250</v>
      </c>
      <c r="G9" s="13"/>
      <c r="H9" s="13"/>
      <c r="I9" s="13"/>
      <c r="J9" s="13"/>
      <c r="K9" s="13">
        <v>250</v>
      </c>
      <c r="L9" s="13"/>
      <c r="M9" s="13"/>
      <c r="N9" s="13"/>
      <c r="O9" s="13"/>
      <c r="P9" s="13">
        <f t="shared" si="0"/>
        <v>250</v>
      </c>
      <c r="R9" s="15">
        <f t="shared" si="1"/>
        <v>0</v>
      </c>
      <c r="T9" s="28"/>
      <c r="U9" s="29"/>
      <c r="V9" s="28"/>
    </row>
    <row r="10" spans="1:245" ht="14.4" x14ac:dyDescent="0.3">
      <c r="B10" s="8">
        <v>43011</v>
      </c>
      <c r="C10" s="27" t="s">
        <v>35</v>
      </c>
      <c r="D10" s="10" t="s">
        <v>36</v>
      </c>
      <c r="E10" s="7" t="s">
        <v>37</v>
      </c>
      <c r="F10" s="12">
        <v>96</v>
      </c>
      <c r="G10" s="13"/>
      <c r="H10" s="13"/>
      <c r="I10" s="13">
        <v>96</v>
      </c>
      <c r="J10" s="13"/>
      <c r="K10" s="13"/>
      <c r="L10" s="13"/>
      <c r="M10" s="13"/>
      <c r="N10" s="13"/>
      <c r="O10" s="13"/>
      <c r="P10" s="13">
        <f t="shared" si="0"/>
        <v>96</v>
      </c>
      <c r="R10" s="15">
        <f t="shared" si="1"/>
        <v>0</v>
      </c>
      <c r="T10" s="28"/>
      <c r="U10"/>
      <c r="V10" s="24"/>
    </row>
    <row r="11" spans="1:245" ht="14.4" x14ac:dyDescent="0.3">
      <c r="B11" s="8">
        <v>43046</v>
      </c>
      <c r="C11" s="27" t="s">
        <v>38</v>
      </c>
      <c r="D11" s="10" t="s">
        <v>29</v>
      </c>
      <c r="E11" s="7" t="s">
        <v>39</v>
      </c>
      <c r="F11" s="12">
        <v>205</v>
      </c>
      <c r="G11" s="13"/>
      <c r="H11" s="13"/>
      <c r="I11" s="13"/>
      <c r="J11" s="13"/>
      <c r="K11" s="13"/>
      <c r="L11" s="13"/>
      <c r="N11" s="13">
        <v>205</v>
      </c>
      <c r="O11" s="13"/>
      <c r="P11" s="13">
        <f t="shared" si="0"/>
        <v>205</v>
      </c>
      <c r="R11" s="15">
        <f t="shared" si="1"/>
        <v>0</v>
      </c>
      <c r="T11" s="24"/>
      <c r="U11"/>
      <c r="V11" s="24"/>
    </row>
    <row r="12" spans="1:245" ht="14.4" x14ac:dyDescent="0.3">
      <c r="A12" s="14" t="s">
        <v>16</v>
      </c>
      <c r="B12" s="8">
        <v>43081</v>
      </c>
      <c r="C12" s="27" t="s">
        <v>40</v>
      </c>
      <c r="D12" s="10" t="s">
        <v>41</v>
      </c>
      <c r="E12" s="7" t="s">
        <v>42</v>
      </c>
      <c r="F12" s="12">
        <v>250</v>
      </c>
      <c r="G12" s="13"/>
      <c r="H12" s="13"/>
      <c r="I12" s="13"/>
      <c r="J12" s="13"/>
      <c r="K12" s="13">
        <v>250</v>
      </c>
      <c r="L12" s="13"/>
      <c r="M12" s="13"/>
      <c r="N12" s="13"/>
      <c r="O12" s="13"/>
      <c r="P12" s="13">
        <f t="shared" si="0"/>
        <v>250</v>
      </c>
      <c r="R12" s="15">
        <f t="shared" si="1"/>
        <v>0</v>
      </c>
      <c r="T12" s="24"/>
      <c r="U12"/>
      <c r="V12" s="24"/>
    </row>
    <row r="13" spans="1:245" ht="14.4" x14ac:dyDescent="0.3">
      <c r="A13" s="14" t="s">
        <v>16</v>
      </c>
      <c r="B13" s="8">
        <v>43087</v>
      </c>
      <c r="C13" s="27" t="s">
        <v>43</v>
      </c>
      <c r="D13" s="10" t="s">
        <v>41</v>
      </c>
      <c r="E13" s="7" t="s">
        <v>44</v>
      </c>
      <c r="F13" s="12">
        <v>250</v>
      </c>
      <c r="G13" s="13"/>
      <c r="H13" s="13"/>
      <c r="I13" s="13"/>
      <c r="J13" s="13"/>
      <c r="K13" s="13">
        <v>250</v>
      </c>
      <c r="L13" s="13"/>
      <c r="M13" s="13"/>
      <c r="N13" s="13"/>
      <c r="O13" s="13"/>
      <c r="P13" s="13">
        <f t="shared" si="0"/>
        <v>250</v>
      </c>
      <c r="R13" s="15">
        <f t="shared" si="1"/>
        <v>0</v>
      </c>
      <c r="T13" s="24"/>
      <c r="U13" s="29"/>
      <c r="V13" s="28"/>
    </row>
    <row r="14" spans="1:245" ht="14.4" x14ac:dyDescent="0.3">
      <c r="A14" s="14" t="s">
        <v>16</v>
      </c>
      <c r="B14" s="8">
        <v>43087</v>
      </c>
      <c r="C14" s="27" t="s">
        <v>45</v>
      </c>
      <c r="D14" s="10" t="s">
        <v>41</v>
      </c>
      <c r="E14" s="7" t="s">
        <v>44</v>
      </c>
      <c r="F14" s="12">
        <v>2000</v>
      </c>
      <c r="G14" s="13"/>
      <c r="H14" s="13"/>
      <c r="I14" s="13"/>
      <c r="J14" s="13"/>
      <c r="K14" s="13">
        <v>2000</v>
      </c>
      <c r="L14" s="13"/>
      <c r="M14" s="13"/>
      <c r="N14" s="13"/>
      <c r="O14" s="13"/>
      <c r="P14" s="13">
        <f t="shared" si="0"/>
        <v>2000</v>
      </c>
      <c r="R14" s="15">
        <f t="shared" si="1"/>
        <v>0</v>
      </c>
      <c r="T14" s="28"/>
      <c r="U14" s="29"/>
      <c r="V14" s="28"/>
    </row>
    <row r="15" spans="1:245" ht="14.4" x14ac:dyDescent="0.3">
      <c r="B15" s="8">
        <v>42744</v>
      </c>
      <c r="C15" s="27" t="s">
        <v>46</v>
      </c>
      <c r="D15" s="10" t="s">
        <v>47</v>
      </c>
      <c r="E15" s="7" t="s">
        <v>22</v>
      </c>
      <c r="F15" s="12">
        <v>74.400000000000006</v>
      </c>
      <c r="G15" s="13">
        <v>74.400000000000006</v>
      </c>
      <c r="H15" s="13"/>
      <c r="I15" s="13"/>
      <c r="J15" s="13"/>
      <c r="K15" s="13"/>
      <c r="L15" s="13"/>
      <c r="M15" s="13"/>
      <c r="N15" s="13"/>
      <c r="O15" s="13"/>
      <c r="P15" s="13">
        <f t="shared" si="0"/>
        <v>74.400000000000006</v>
      </c>
      <c r="R15" s="15">
        <f t="shared" si="1"/>
        <v>0</v>
      </c>
      <c r="T15" s="28"/>
      <c r="U15" s="29"/>
      <c r="V15" s="28"/>
    </row>
    <row r="16" spans="1:245" ht="14.4" x14ac:dyDescent="0.3">
      <c r="B16" s="8">
        <v>42744</v>
      </c>
      <c r="C16" s="27" t="s">
        <v>48</v>
      </c>
      <c r="D16" s="10" t="s">
        <v>47</v>
      </c>
      <c r="E16" s="7" t="s">
        <v>49</v>
      </c>
      <c r="F16" s="12">
        <v>18.600000000000001</v>
      </c>
      <c r="G16" s="13">
        <v>18.600000000000001</v>
      </c>
      <c r="H16" s="13"/>
      <c r="I16" s="13"/>
      <c r="J16" s="13"/>
      <c r="K16" s="13"/>
      <c r="L16" s="13"/>
      <c r="M16" s="13"/>
      <c r="N16" s="13"/>
      <c r="O16" s="13"/>
      <c r="P16" s="13">
        <f t="shared" si="0"/>
        <v>18.600000000000001</v>
      </c>
      <c r="R16" s="15">
        <f t="shared" si="1"/>
        <v>0</v>
      </c>
      <c r="T16" s="28"/>
      <c r="U16" s="29"/>
      <c r="V16" s="28"/>
    </row>
    <row r="17" spans="1:22" ht="14.4" x14ac:dyDescent="0.3">
      <c r="B17" s="8">
        <v>42744</v>
      </c>
      <c r="C17" s="27" t="s">
        <v>50</v>
      </c>
      <c r="D17" s="10"/>
      <c r="E17" s="7"/>
      <c r="F17" s="12">
        <v>15</v>
      </c>
      <c r="G17" s="13"/>
      <c r="H17" s="13">
        <v>15</v>
      </c>
      <c r="I17" s="13"/>
      <c r="J17" s="13"/>
      <c r="K17" s="13"/>
      <c r="L17" s="13"/>
      <c r="M17" s="13"/>
      <c r="N17" s="13"/>
      <c r="O17" s="13"/>
      <c r="P17" s="13">
        <f t="shared" si="0"/>
        <v>15</v>
      </c>
      <c r="R17" s="15">
        <f t="shared" si="1"/>
        <v>0</v>
      </c>
      <c r="U17" s="29"/>
      <c r="V17" s="28"/>
    </row>
    <row r="18" spans="1:22" ht="14.4" x14ac:dyDescent="0.3">
      <c r="B18" s="8">
        <v>42744</v>
      </c>
      <c r="C18" s="27" t="s">
        <v>51</v>
      </c>
      <c r="D18" s="10"/>
      <c r="E18" s="7"/>
      <c r="F18" s="12">
        <v>19.329999999999998</v>
      </c>
      <c r="G18" s="13"/>
      <c r="H18" s="13">
        <v>19.329999999999998</v>
      </c>
      <c r="I18" s="13"/>
      <c r="J18" s="13"/>
      <c r="K18" s="13"/>
      <c r="L18" s="13"/>
      <c r="M18" s="13"/>
      <c r="N18" s="13"/>
      <c r="O18" s="13"/>
      <c r="P18" s="13">
        <f t="shared" si="0"/>
        <v>19.329999999999998</v>
      </c>
      <c r="R18" s="15">
        <f t="shared" si="1"/>
        <v>0</v>
      </c>
      <c r="U18"/>
      <c r="V18" s="24"/>
    </row>
    <row r="19" spans="1:22" s="1" customFormat="1" ht="66" customHeight="1" x14ac:dyDescent="0.3">
      <c r="B19" s="2" t="s">
        <v>0</v>
      </c>
      <c r="C19" s="3" t="s">
        <v>1</v>
      </c>
      <c r="D19" s="4" t="s">
        <v>52</v>
      </c>
      <c r="E19" s="2" t="s">
        <v>2</v>
      </c>
      <c r="F19" s="30" t="s">
        <v>3</v>
      </c>
      <c r="G19" s="30" t="s">
        <v>4</v>
      </c>
      <c r="H19" s="31" t="s">
        <v>5</v>
      </c>
      <c r="I19" s="30" t="s">
        <v>6</v>
      </c>
      <c r="J19" s="30" t="s">
        <v>7</v>
      </c>
      <c r="K19" s="30" t="s">
        <v>8</v>
      </c>
      <c r="L19" s="30" t="s">
        <v>53</v>
      </c>
      <c r="M19" s="30" t="s">
        <v>10</v>
      </c>
      <c r="N19" s="30" t="s">
        <v>11</v>
      </c>
      <c r="O19" s="30" t="s">
        <v>12</v>
      </c>
      <c r="P19" s="5" t="s">
        <v>13</v>
      </c>
      <c r="R19" s="15"/>
      <c r="U19"/>
      <c r="V19" s="24"/>
    </row>
    <row r="20" spans="1:22" s="1" customFormat="1" ht="15.6" x14ac:dyDescent="0.3">
      <c r="B20" s="2"/>
      <c r="C20" s="3"/>
      <c r="D20" s="4"/>
      <c r="E20" s="2"/>
      <c r="F20" s="30"/>
      <c r="G20" s="30"/>
      <c r="H20" s="31"/>
      <c r="I20" s="30"/>
      <c r="J20" s="30"/>
      <c r="K20" s="30"/>
      <c r="L20" s="30"/>
      <c r="M20" s="30"/>
      <c r="N20" s="30"/>
      <c r="O20" s="30"/>
      <c r="P20" s="5"/>
      <c r="R20" s="15">
        <f t="shared" ref="R20:R44" si="2">F20-P20</f>
        <v>0</v>
      </c>
      <c r="U20" s="29"/>
      <c r="V20" s="28"/>
    </row>
    <row r="21" spans="1:22" ht="14.4" x14ac:dyDescent="0.3">
      <c r="B21" s="8">
        <v>43165</v>
      </c>
      <c r="C21" s="27" t="s">
        <v>54</v>
      </c>
      <c r="D21" s="32"/>
      <c r="E21" s="7" t="s">
        <v>49</v>
      </c>
      <c r="F21" s="12">
        <v>4.83</v>
      </c>
      <c r="G21" s="13">
        <v>4.83</v>
      </c>
      <c r="H21" s="13"/>
      <c r="I21" s="13"/>
      <c r="J21" s="30"/>
      <c r="K21" s="13"/>
      <c r="L21" s="13"/>
      <c r="M21" s="13"/>
      <c r="N21" s="13"/>
      <c r="O21" s="13"/>
      <c r="P21" s="13">
        <f t="shared" ref="P21:P44" si="3">SUM(G21:O21)</f>
        <v>4.83</v>
      </c>
      <c r="R21" s="15">
        <f t="shared" si="2"/>
        <v>0</v>
      </c>
      <c r="U21" s="29"/>
      <c r="V21" s="28"/>
    </row>
    <row r="22" spans="1:22" ht="14.4" x14ac:dyDescent="0.3">
      <c r="B22" s="8">
        <v>43193</v>
      </c>
      <c r="C22" s="27" t="s">
        <v>55</v>
      </c>
      <c r="D22" s="32"/>
      <c r="E22" s="7" t="s">
        <v>56</v>
      </c>
      <c r="F22" s="12">
        <v>126.29</v>
      </c>
      <c r="G22" s="13">
        <v>126.29</v>
      </c>
      <c r="H22" s="13"/>
      <c r="I22" s="13"/>
      <c r="J22" s="30"/>
      <c r="K22" s="13"/>
      <c r="L22" s="13"/>
      <c r="M22" s="13"/>
      <c r="N22" s="13"/>
      <c r="O22" s="13"/>
      <c r="P22" s="13">
        <f t="shared" si="3"/>
        <v>126.29</v>
      </c>
      <c r="R22" s="15">
        <f t="shared" si="2"/>
        <v>0</v>
      </c>
      <c r="U22" s="29"/>
      <c r="V22" s="28"/>
    </row>
    <row r="23" spans="1:22" ht="14.4" x14ac:dyDescent="0.3">
      <c r="A23" s="14" t="s">
        <v>16</v>
      </c>
      <c r="B23" s="8">
        <v>43207</v>
      </c>
      <c r="C23" s="27" t="s">
        <v>57</v>
      </c>
      <c r="D23" s="32"/>
      <c r="E23" s="7" t="s">
        <v>58</v>
      </c>
      <c r="F23" s="12">
        <v>2100</v>
      </c>
      <c r="G23" s="13"/>
      <c r="H23" s="13"/>
      <c r="I23" s="13"/>
      <c r="J23" s="30"/>
      <c r="K23" s="12">
        <v>2100</v>
      </c>
      <c r="L23" s="12"/>
      <c r="M23" s="13"/>
      <c r="N23" s="13"/>
      <c r="O23" s="13"/>
      <c r="P23" s="13">
        <f t="shared" si="3"/>
        <v>2100</v>
      </c>
      <c r="R23" s="15">
        <f t="shared" si="2"/>
        <v>0</v>
      </c>
      <c r="U23" s="29"/>
      <c r="V23" s="28"/>
    </row>
    <row r="24" spans="1:22" ht="14.4" x14ac:dyDescent="0.3">
      <c r="A24" s="14" t="s">
        <v>16</v>
      </c>
      <c r="B24" s="8">
        <v>43207</v>
      </c>
      <c r="C24" s="27" t="s">
        <v>59</v>
      </c>
      <c r="D24" s="32"/>
      <c r="E24" s="7" t="s">
        <v>60</v>
      </c>
      <c r="F24" s="12">
        <v>1269</v>
      </c>
      <c r="G24" s="13"/>
      <c r="H24" s="13"/>
      <c r="I24" s="13"/>
      <c r="J24" s="30"/>
      <c r="K24" s="12">
        <v>1269</v>
      </c>
      <c r="L24" s="12"/>
      <c r="M24" s="13"/>
      <c r="N24" s="13"/>
      <c r="O24" s="13"/>
      <c r="P24" s="13">
        <f t="shared" si="3"/>
        <v>1269</v>
      </c>
      <c r="R24" s="15">
        <f t="shared" si="2"/>
        <v>0</v>
      </c>
      <c r="U24" s="29"/>
      <c r="V24" s="28"/>
    </row>
    <row r="25" spans="1:22" ht="14.4" x14ac:dyDescent="0.3">
      <c r="A25" s="14" t="s">
        <v>16</v>
      </c>
      <c r="B25" s="8">
        <v>43207</v>
      </c>
      <c r="C25" s="27" t="s">
        <v>61</v>
      </c>
      <c r="D25" s="32"/>
      <c r="E25" s="7" t="s">
        <v>62</v>
      </c>
      <c r="F25" s="12">
        <v>3609.6</v>
      </c>
      <c r="G25" s="13"/>
      <c r="H25" s="13"/>
      <c r="I25" s="13"/>
      <c r="J25" s="30"/>
      <c r="K25" s="12">
        <v>3609.6</v>
      </c>
      <c r="L25" s="12"/>
      <c r="M25" s="13"/>
      <c r="N25" s="13"/>
      <c r="O25" s="13"/>
      <c r="P25" s="13">
        <f t="shared" si="3"/>
        <v>3609.6</v>
      </c>
      <c r="R25" s="15">
        <f t="shared" si="2"/>
        <v>0</v>
      </c>
      <c r="U25" s="29"/>
      <c r="V25" s="28"/>
    </row>
    <row r="26" spans="1:22" ht="14.4" x14ac:dyDescent="0.3">
      <c r="B26" s="8">
        <v>43221</v>
      </c>
      <c r="C26" s="27" t="s">
        <v>63</v>
      </c>
      <c r="D26" s="32"/>
      <c r="E26" s="7" t="s">
        <v>64</v>
      </c>
      <c r="F26" s="12">
        <v>209.97</v>
      </c>
      <c r="G26" s="13">
        <v>209.97</v>
      </c>
      <c r="H26" s="13"/>
      <c r="I26" s="13"/>
      <c r="J26" s="30"/>
      <c r="K26" s="13"/>
      <c r="L26" s="13"/>
      <c r="M26" s="13"/>
      <c r="N26" s="13"/>
      <c r="O26" s="13"/>
      <c r="P26" s="13">
        <f t="shared" si="3"/>
        <v>209.97</v>
      </c>
      <c r="R26" s="15">
        <f t="shared" si="2"/>
        <v>0</v>
      </c>
      <c r="U26" s="29"/>
      <c r="V26" s="28"/>
    </row>
    <row r="27" spans="1:22" ht="14.4" x14ac:dyDescent="0.3">
      <c r="B27" s="8">
        <v>43221</v>
      </c>
      <c r="C27" s="27" t="s">
        <v>65</v>
      </c>
      <c r="D27" s="32"/>
      <c r="E27" s="7" t="s">
        <v>66</v>
      </c>
      <c r="F27" s="12">
        <v>85</v>
      </c>
      <c r="G27" s="13"/>
      <c r="H27" s="13"/>
      <c r="I27" s="13"/>
      <c r="J27" s="30"/>
      <c r="K27" s="30"/>
      <c r="L27" s="30"/>
      <c r="M27" s="13"/>
      <c r="N27" s="13">
        <v>85</v>
      </c>
      <c r="O27" s="13"/>
      <c r="P27" s="13">
        <f t="shared" si="3"/>
        <v>85</v>
      </c>
      <c r="R27" s="15">
        <f t="shared" si="2"/>
        <v>0</v>
      </c>
      <c r="U27" s="29"/>
      <c r="V27" s="28"/>
    </row>
    <row r="28" spans="1:22" ht="14.4" x14ac:dyDescent="0.3">
      <c r="B28" s="8">
        <v>43221</v>
      </c>
      <c r="C28" s="27" t="s">
        <v>67</v>
      </c>
      <c r="D28" s="32"/>
      <c r="E28" s="7" t="s">
        <v>68</v>
      </c>
      <c r="F28" s="12">
        <v>60</v>
      </c>
      <c r="G28" s="13"/>
      <c r="H28" s="13"/>
      <c r="I28" s="13"/>
      <c r="J28" s="30"/>
      <c r="K28" s="13"/>
      <c r="L28" s="13"/>
      <c r="M28" s="13"/>
      <c r="N28" s="13">
        <v>60</v>
      </c>
      <c r="O28" s="13"/>
      <c r="P28" s="13">
        <f t="shared" si="3"/>
        <v>60</v>
      </c>
      <c r="R28" s="15">
        <f t="shared" si="2"/>
        <v>0</v>
      </c>
      <c r="U28" s="29"/>
      <c r="V28" s="28"/>
    </row>
    <row r="29" spans="1:22" ht="14.4" x14ac:dyDescent="0.3">
      <c r="B29" s="8">
        <v>43221</v>
      </c>
      <c r="C29" s="27" t="s">
        <v>69</v>
      </c>
      <c r="D29" s="32"/>
      <c r="E29" s="7" t="s">
        <v>70</v>
      </c>
      <c r="F29" s="12">
        <v>60</v>
      </c>
      <c r="G29" s="13"/>
      <c r="H29" s="13"/>
      <c r="I29" s="13"/>
      <c r="J29" s="13"/>
      <c r="K29" s="13"/>
      <c r="L29" s="13"/>
      <c r="M29" s="13"/>
      <c r="N29" s="13">
        <v>60</v>
      </c>
      <c r="O29" s="13"/>
      <c r="P29" s="13">
        <f t="shared" si="3"/>
        <v>60</v>
      </c>
      <c r="R29" s="15">
        <f t="shared" si="2"/>
        <v>0</v>
      </c>
      <c r="U29" s="29"/>
      <c r="V29" s="28"/>
    </row>
    <row r="30" spans="1:22" ht="14.4" x14ac:dyDescent="0.3">
      <c r="B30" s="8">
        <v>43256</v>
      </c>
      <c r="C30" s="27" t="s">
        <v>71</v>
      </c>
      <c r="D30" s="32"/>
      <c r="E30" s="7" t="s">
        <v>72</v>
      </c>
      <c r="F30" s="12">
        <v>37.5</v>
      </c>
      <c r="G30" s="13"/>
      <c r="H30" s="13"/>
      <c r="I30" s="13"/>
      <c r="J30" s="29">
        <v>37.5</v>
      </c>
      <c r="K30" s="13"/>
      <c r="L30" s="13"/>
      <c r="M30" s="13"/>
      <c r="N30" s="13"/>
      <c r="O30" s="13"/>
      <c r="P30" s="13">
        <f t="shared" si="3"/>
        <v>37.5</v>
      </c>
      <c r="R30" s="15">
        <f t="shared" si="2"/>
        <v>0</v>
      </c>
      <c r="U30" s="29"/>
      <c r="V30" s="28"/>
    </row>
    <row r="31" spans="1:22" ht="14.4" x14ac:dyDescent="0.3">
      <c r="A31" s="14" t="s">
        <v>16</v>
      </c>
      <c r="B31" s="8">
        <v>43284</v>
      </c>
      <c r="C31" s="27" t="s">
        <v>73</v>
      </c>
      <c r="D31" s="32"/>
      <c r="E31" s="7" t="s">
        <v>74</v>
      </c>
      <c r="F31" s="12">
        <v>214.5</v>
      </c>
      <c r="G31" s="13"/>
      <c r="H31" s="13"/>
      <c r="I31" s="13"/>
      <c r="J31" s="30"/>
      <c r="K31" s="13">
        <v>214.5</v>
      </c>
      <c r="L31" s="13"/>
      <c r="M31" s="13"/>
      <c r="N31" s="13"/>
      <c r="O31" s="13"/>
      <c r="P31" s="13">
        <f t="shared" si="3"/>
        <v>214.5</v>
      </c>
      <c r="R31" s="15">
        <f t="shared" si="2"/>
        <v>0</v>
      </c>
      <c r="U31" s="29"/>
      <c r="V31" s="28"/>
    </row>
    <row r="32" spans="1:22" ht="14.4" x14ac:dyDescent="0.3">
      <c r="A32" s="14" t="s">
        <v>16</v>
      </c>
      <c r="B32" s="8">
        <v>43284</v>
      </c>
      <c r="C32" s="27" t="s">
        <v>75</v>
      </c>
      <c r="D32" s="32"/>
      <c r="E32" s="7" t="s">
        <v>76</v>
      </c>
      <c r="F32" s="12">
        <v>250</v>
      </c>
      <c r="G32" s="13"/>
      <c r="H32" s="13"/>
      <c r="I32" s="13"/>
      <c r="J32" s="30"/>
      <c r="K32" s="13">
        <v>250</v>
      </c>
      <c r="L32" s="13"/>
      <c r="M32" s="13"/>
      <c r="N32" s="13"/>
      <c r="O32" s="13"/>
      <c r="P32" s="13">
        <f t="shared" si="3"/>
        <v>250</v>
      </c>
      <c r="R32" s="15">
        <f t="shared" si="2"/>
        <v>0</v>
      </c>
      <c r="U32" s="29"/>
      <c r="V32" s="28"/>
    </row>
    <row r="33" spans="1:18" ht="14.4" x14ac:dyDescent="0.3">
      <c r="A33" s="14" t="s">
        <v>16</v>
      </c>
      <c r="B33" s="8">
        <v>43319</v>
      </c>
      <c r="C33" s="27" t="s">
        <v>77</v>
      </c>
      <c r="D33" s="32"/>
      <c r="E33" s="7" t="s">
        <v>78</v>
      </c>
      <c r="F33" s="12">
        <v>250</v>
      </c>
      <c r="G33" s="13"/>
      <c r="H33" s="13"/>
      <c r="I33" s="13"/>
      <c r="J33" s="30"/>
      <c r="K33" s="13">
        <v>250</v>
      </c>
      <c r="L33" s="13"/>
      <c r="M33" s="13"/>
      <c r="N33" s="13"/>
      <c r="O33" s="13"/>
      <c r="P33" s="13">
        <f t="shared" si="3"/>
        <v>250</v>
      </c>
      <c r="R33" s="15">
        <f t="shared" si="2"/>
        <v>0</v>
      </c>
    </row>
    <row r="34" spans="1:18" ht="14.4" x14ac:dyDescent="0.3">
      <c r="B34" s="8">
        <v>43347</v>
      </c>
      <c r="C34" s="27" t="s">
        <v>79</v>
      </c>
      <c r="D34" s="32"/>
      <c r="E34" s="7" t="s">
        <v>80</v>
      </c>
      <c r="F34" s="12">
        <v>58.49</v>
      </c>
      <c r="G34" s="13">
        <v>58.49</v>
      </c>
      <c r="H34" s="13"/>
      <c r="I34" s="13"/>
      <c r="J34" s="30"/>
      <c r="K34" s="13"/>
      <c r="L34" s="13"/>
      <c r="M34" s="13"/>
      <c r="N34" s="13"/>
      <c r="O34" s="13"/>
      <c r="P34" s="13">
        <f t="shared" si="3"/>
        <v>58.49</v>
      </c>
      <c r="R34" s="15">
        <f t="shared" si="2"/>
        <v>0</v>
      </c>
    </row>
    <row r="35" spans="1:18" ht="14.4" x14ac:dyDescent="0.3">
      <c r="B35" s="8">
        <v>43347</v>
      </c>
      <c r="C35" s="27" t="s">
        <v>81</v>
      </c>
      <c r="D35" s="32"/>
      <c r="E35" s="7" t="s">
        <v>66</v>
      </c>
      <c r="F35" s="12">
        <v>85</v>
      </c>
      <c r="G35" s="13"/>
      <c r="H35" s="13"/>
      <c r="I35" s="13"/>
      <c r="J35" s="30"/>
      <c r="K35" s="13"/>
      <c r="L35" s="13"/>
      <c r="M35" s="13"/>
      <c r="N35" s="33">
        <v>85</v>
      </c>
      <c r="O35" s="13"/>
      <c r="P35" s="13">
        <f t="shared" si="3"/>
        <v>85</v>
      </c>
      <c r="R35" s="15">
        <f t="shared" si="2"/>
        <v>0</v>
      </c>
    </row>
    <row r="36" spans="1:18" ht="14.4" x14ac:dyDescent="0.3">
      <c r="B36" s="8">
        <v>43347</v>
      </c>
      <c r="C36" s="27" t="s">
        <v>82</v>
      </c>
      <c r="D36" s="32"/>
      <c r="E36" s="7" t="s">
        <v>83</v>
      </c>
      <c r="F36" s="12">
        <v>70</v>
      </c>
      <c r="G36" s="13"/>
      <c r="H36" s="13"/>
      <c r="I36" s="13"/>
      <c r="J36" s="30"/>
      <c r="K36" s="13"/>
      <c r="L36" s="13"/>
      <c r="M36" s="13"/>
      <c r="N36" s="33">
        <v>70</v>
      </c>
      <c r="O36" s="13"/>
      <c r="P36" s="13">
        <f t="shared" si="3"/>
        <v>70</v>
      </c>
      <c r="R36" s="15">
        <f t="shared" si="2"/>
        <v>0</v>
      </c>
    </row>
    <row r="37" spans="1:18" ht="14.4" x14ac:dyDescent="0.3">
      <c r="B37" s="8">
        <v>43438</v>
      </c>
      <c r="C37" s="27" t="s">
        <v>84</v>
      </c>
      <c r="D37" s="32"/>
      <c r="E37" s="7" t="s">
        <v>37</v>
      </c>
      <c r="F37" s="12">
        <v>100</v>
      </c>
      <c r="G37" s="13"/>
      <c r="H37" s="13"/>
      <c r="I37" s="13">
        <v>100</v>
      </c>
      <c r="J37" s="30"/>
      <c r="K37" s="13"/>
      <c r="L37" s="13"/>
      <c r="M37" s="13"/>
      <c r="N37" s="13"/>
      <c r="O37" s="13"/>
      <c r="P37" s="13">
        <f t="shared" si="3"/>
        <v>100</v>
      </c>
      <c r="R37" s="15">
        <f t="shared" si="2"/>
        <v>0</v>
      </c>
    </row>
    <row r="38" spans="1:18" ht="14.4" x14ac:dyDescent="0.3">
      <c r="B38" s="8">
        <v>43438</v>
      </c>
      <c r="C38" s="27" t="s">
        <v>85</v>
      </c>
      <c r="D38" s="32"/>
      <c r="E38" s="7" t="s">
        <v>66</v>
      </c>
      <c r="F38" s="12">
        <v>95</v>
      </c>
      <c r="G38" s="13"/>
      <c r="H38" s="13"/>
      <c r="I38" s="13"/>
      <c r="J38" s="30"/>
      <c r="K38" s="13"/>
      <c r="L38" s="13"/>
      <c r="M38" s="13"/>
      <c r="N38" s="33">
        <v>95</v>
      </c>
      <c r="O38" s="13"/>
      <c r="P38" s="13">
        <f t="shared" si="3"/>
        <v>95</v>
      </c>
      <c r="R38" s="15">
        <f t="shared" si="2"/>
        <v>0</v>
      </c>
    </row>
    <row r="39" spans="1:18" ht="14.4" x14ac:dyDescent="0.3">
      <c r="B39" s="8">
        <v>43501</v>
      </c>
      <c r="C39" s="27" t="s">
        <v>86</v>
      </c>
      <c r="D39" s="32"/>
      <c r="E39" s="7" t="s">
        <v>87</v>
      </c>
      <c r="F39" s="12">
        <v>100.44</v>
      </c>
      <c r="G39" s="13">
        <v>100.44</v>
      </c>
      <c r="H39" s="13"/>
      <c r="I39" s="13"/>
      <c r="J39" s="30"/>
      <c r="K39" s="13"/>
      <c r="L39" s="13"/>
      <c r="M39" s="13"/>
      <c r="N39" s="13"/>
      <c r="O39" s="13"/>
      <c r="P39" s="13">
        <f t="shared" si="3"/>
        <v>100.44</v>
      </c>
      <c r="R39" s="15">
        <f t="shared" si="2"/>
        <v>0</v>
      </c>
    </row>
    <row r="40" spans="1:18" ht="14.4" x14ac:dyDescent="0.3">
      <c r="B40" s="8">
        <v>43501</v>
      </c>
      <c r="C40" s="27" t="s">
        <v>88</v>
      </c>
      <c r="D40" s="32"/>
      <c r="E40" s="7" t="s">
        <v>89</v>
      </c>
      <c r="F40" s="12">
        <v>100</v>
      </c>
      <c r="G40" s="13"/>
      <c r="H40" s="13"/>
      <c r="I40" s="13"/>
      <c r="J40" s="30"/>
      <c r="K40" s="13"/>
      <c r="L40" s="13"/>
      <c r="M40" s="13"/>
      <c r="N40" s="33">
        <v>100</v>
      </c>
      <c r="O40" s="13"/>
      <c r="P40" s="13">
        <f t="shared" si="3"/>
        <v>100</v>
      </c>
      <c r="R40" s="15">
        <f t="shared" si="2"/>
        <v>0</v>
      </c>
    </row>
    <row r="41" spans="1:18" ht="14.4" x14ac:dyDescent="0.3">
      <c r="A41" s="14" t="s">
        <v>16</v>
      </c>
      <c r="B41" s="8">
        <v>43501</v>
      </c>
      <c r="C41" s="27" t="s">
        <v>90</v>
      </c>
      <c r="D41" s="32"/>
      <c r="E41" s="7" t="s">
        <v>91</v>
      </c>
      <c r="F41" s="12">
        <v>250</v>
      </c>
      <c r="G41" s="13"/>
      <c r="H41" s="13"/>
      <c r="I41" s="13"/>
      <c r="J41" s="30"/>
      <c r="K41" s="13">
        <v>250</v>
      </c>
      <c r="L41" s="13"/>
      <c r="M41" s="13"/>
      <c r="N41" s="13"/>
      <c r="O41" s="13"/>
      <c r="P41" s="13">
        <f t="shared" si="3"/>
        <v>250</v>
      </c>
      <c r="R41" s="15">
        <f t="shared" si="2"/>
        <v>0</v>
      </c>
    </row>
    <row r="42" spans="1:18" ht="14.4" x14ac:dyDescent="0.3">
      <c r="B42" s="8">
        <v>43529</v>
      </c>
      <c r="C42" s="27" t="s">
        <v>92</v>
      </c>
      <c r="D42" s="32"/>
      <c r="E42" s="7" t="s">
        <v>66</v>
      </c>
      <c r="F42" s="12">
        <v>90</v>
      </c>
      <c r="G42" s="13"/>
      <c r="H42" s="13"/>
      <c r="I42" s="13"/>
      <c r="J42" s="30"/>
      <c r="K42" s="13"/>
      <c r="L42" s="13"/>
      <c r="M42" s="13"/>
      <c r="N42" s="33">
        <v>90</v>
      </c>
      <c r="O42" s="13"/>
      <c r="P42" s="13">
        <f t="shared" si="3"/>
        <v>90</v>
      </c>
      <c r="R42" s="15">
        <f t="shared" si="2"/>
        <v>0</v>
      </c>
    </row>
    <row r="43" spans="1:18" ht="14.4" x14ac:dyDescent="0.3">
      <c r="B43" s="8">
        <v>43529</v>
      </c>
      <c r="C43" s="27" t="s">
        <v>93</v>
      </c>
      <c r="D43" s="32"/>
      <c r="E43" s="7" t="s">
        <v>94</v>
      </c>
      <c r="F43" s="12">
        <v>44.36</v>
      </c>
      <c r="G43" s="13">
        <v>44.36</v>
      </c>
      <c r="H43" s="13"/>
      <c r="I43" s="13"/>
      <c r="J43" s="30"/>
      <c r="K43" s="13"/>
      <c r="L43" s="13"/>
      <c r="M43" s="13"/>
      <c r="N43" s="13"/>
      <c r="O43" s="13"/>
      <c r="P43" s="13">
        <f t="shared" si="3"/>
        <v>44.36</v>
      </c>
      <c r="R43" s="15">
        <f t="shared" si="2"/>
        <v>0</v>
      </c>
    </row>
    <row r="44" spans="1:18" ht="14.4" x14ac:dyDescent="0.3">
      <c r="A44" s="14" t="s">
        <v>16</v>
      </c>
      <c r="B44" s="8">
        <v>43529</v>
      </c>
      <c r="C44" s="27" t="s">
        <v>95</v>
      </c>
      <c r="D44" s="32"/>
      <c r="E44" s="7" t="s">
        <v>96</v>
      </c>
      <c r="F44" s="12">
        <v>249.98</v>
      </c>
      <c r="G44" s="13"/>
      <c r="H44" s="13"/>
      <c r="I44" s="13"/>
      <c r="J44" s="13"/>
      <c r="K44" s="13">
        <v>249.98</v>
      </c>
      <c r="L44" s="13"/>
      <c r="M44" s="13"/>
      <c r="N44" s="13"/>
      <c r="O44" s="13"/>
      <c r="P44" s="13">
        <f t="shared" si="3"/>
        <v>249.98</v>
      </c>
      <c r="R44" s="15">
        <f t="shared" si="2"/>
        <v>0</v>
      </c>
    </row>
    <row r="45" spans="1:18" ht="18.75" customHeight="1" x14ac:dyDescent="0.35">
      <c r="B45" s="97" t="s">
        <v>97</v>
      </c>
      <c r="C45" s="97"/>
      <c r="F45" s="29"/>
      <c r="G45" s="29"/>
      <c r="H45" s="29"/>
      <c r="I45" s="29"/>
      <c r="J45" s="29"/>
      <c r="K45" s="29"/>
      <c r="L45" s="29"/>
      <c r="M45" s="29"/>
      <c r="N45" s="29"/>
      <c r="O45" s="29"/>
      <c r="R45" s="15"/>
    </row>
    <row r="46" spans="1:18" s="1" customFormat="1" ht="63" customHeight="1" x14ac:dyDescent="0.3">
      <c r="B46" s="2" t="s">
        <v>0</v>
      </c>
      <c r="C46" s="3" t="s">
        <v>1</v>
      </c>
      <c r="D46" s="4" t="s">
        <v>52</v>
      </c>
      <c r="E46" s="2" t="s">
        <v>2</v>
      </c>
      <c r="F46" s="30" t="s">
        <v>3</v>
      </c>
      <c r="G46" s="30" t="s">
        <v>4</v>
      </c>
      <c r="H46" s="31" t="s">
        <v>5</v>
      </c>
      <c r="I46" s="30" t="s">
        <v>6</v>
      </c>
      <c r="J46" s="30" t="s">
        <v>7</v>
      </c>
      <c r="K46" s="30" t="s">
        <v>8</v>
      </c>
      <c r="L46" s="30" t="s">
        <v>53</v>
      </c>
      <c r="M46" s="30" t="s">
        <v>10</v>
      </c>
      <c r="N46" s="30" t="s">
        <v>11</v>
      </c>
      <c r="O46" s="30" t="s">
        <v>12</v>
      </c>
      <c r="P46" s="5" t="s">
        <v>13</v>
      </c>
      <c r="R46" s="15"/>
    </row>
    <row r="47" spans="1:18" s="1" customFormat="1" ht="14.4" x14ac:dyDescent="0.3">
      <c r="B47" s="8">
        <v>43557</v>
      </c>
      <c r="C47" s="27" t="s">
        <v>98</v>
      </c>
      <c r="D47" s="10" t="s">
        <v>99</v>
      </c>
      <c r="E47" s="7" t="s">
        <v>100</v>
      </c>
      <c r="F47" s="12">
        <v>100</v>
      </c>
      <c r="G47" s="13"/>
      <c r="H47" s="13"/>
      <c r="I47" s="13"/>
      <c r="J47" s="30"/>
      <c r="K47" s="13"/>
      <c r="L47" s="13"/>
      <c r="M47" s="13"/>
      <c r="N47" s="13">
        <v>100</v>
      </c>
      <c r="O47" s="13"/>
      <c r="P47" s="13">
        <f t="shared" ref="P47:P72" si="4">SUM(G47:O47)</f>
        <v>100</v>
      </c>
      <c r="R47" s="15">
        <f t="shared" ref="R47:R72" si="5">F47-P47</f>
        <v>0</v>
      </c>
    </row>
    <row r="48" spans="1:18" ht="15" customHeight="1" x14ac:dyDescent="0.3">
      <c r="A48" s="14" t="s">
        <v>16</v>
      </c>
      <c r="B48" s="8">
        <v>43605</v>
      </c>
      <c r="C48" s="27" t="s">
        <v>101</v>
      </c>
      <c r="D48" s="10" t="s">
        <v>102</v>
      </c>
      <c r="E48" s="7" t="s">
        <v>103</v>
      </c>
      <c r="F48" s="12">
        <v>2367.6</v>
      </c>
      <c r="G48" s="13"/>
      <c r="H48" s="13"/>
      <c r="I48" s="13"/>
      <c r="J48" s="30"/>
      <c r="K48" s="13">
        <v>2367.6</v>
      </c>
      <c r="L48" s="13"/>
      <c r="M48" s="13"/>
      <c r="N48" s="13"/>
      <c r="O48" s="13"/>
      <c r="P48" s="13">
        <f t="shared" si="4"/>
        <v>2367.6</v>
      </c>
      <c r="R48" s="15">
        <f t="shared" si="5"/>
        <v>0</v>
      </c>
    </row>
    <row r="49" spans="1:20" ht="15" customHeight="1" x14ac:dyDescent="0.3">
      <c r="A49" s="14" t="s">
        <v>16</v>
      </c>
      <c r="B49" s="8">
        <v>43620</v>
      </c>
      <c r="C49" s="27" t="s">
        <v>104</v>
      </c>
      <c r="D49" s="10" t="s">
        <v>102</v>
      </c>
      <c r="E49" s="7" t="s">
        <v>105</v>
      </c>
      <c r="F49" s="12">
        <v>1674</v>
      </c>
      <c r="G49" s="13"/>
      <c r="H49" s="13"/>
      <c r="I49" s="13"/>
      <c r="J49" s="30"/>
      <c r="K49" s="13">
        <v>1674</v>
      </c>
      <c r="L49" s="13"/>
      <c r="M49" s="13"/>
      <c r="N49" s="13"/>
      <c r="O49" s="13"/>
      <c r="P49" s="13">
        <f t="shared" si="4"/>
        <v>1674</v>
      </c>
      <c r="R49" s="15">
        <f t="shared" si="5"/>
        <v>0</v>
      </c>
    </row>
    <row r="50" spans="1:20" ht="14.4" x14ac:dyDescent="0.3">
      <c r="B50" s="8">
        <v>43648</v>
      </c>
      <c r="C50" s="27" t="s">
        <v>106</v>
      </c>
      <c r="D50" s="10" t="s">
        <v>107</v>
      </c>
      <c r="E50" s="7" t="s">
        <v>108</v>
      </c>
      <c r="F50" s="12">
        <v>90</v>
      </c>
      <c r="G50" s="13"/>
      <c r="H50" s="13"/>
      <c r="I50" s="13"/>
      <c r="J50" s="30"/>
      <c r="K50" s="12"/>
      <c r="L50" s="12"/>
      <c r="M50" s="13"/>
      <c r="N50" s="13">
        <v>90</v>
      </c>
      <c r="O50" s="13"/>
      <c r="P50" s="13">
        <f t="shared" si="4"/>
        <v>90</v>
      </c>
      <c r="R50" s="15">
        <f t="shared" si="5"/>
        <v>0</v>
      </c>
    </row>
    <row r="51" spans="1:20" ht="14.4" x14ac:dyDescent="0.3">
      <c r="B51" s="8">
        <v>43648</v>
      </c>
      <c r="C51" s="27" t="s">
        <v>109</v>
      </c>
      <c r="D51" s="10" t="s">
        <v>107</v>
      </c>
      <c r="E51" s="7" t="s">
        <v>110</v>
      </c>
      <c r="F51" s="12">
        <v>100</v>
      </c>
      <c r="G51" s="13"/>
      <c r="H51" s="13"/>
      <c r="I51" s="13"/>
      <c r="J51" s="30"/>
      <c r="K51" s="12"/>
      <c r="L51" s="12"/>
      <c r="M51" s="13"/>
      <c r="N51" s="33">
        <v>100</v>
      </c>
      <c r="O51" s="13"/>
      <c r="P51" s="13">
        <f t="shared" si="4"/>
        <v>100</v>
      </c>
      <c r="R51" s="15">
        <f t="shared" si="5"/>
        <v>0</v>
      </c>
    </row>
    <row r="52" spans="1:20" ht="14.4" x14ac:dyDescent="0.3">
      <c r="B52" s="8">
        <v>43648</v>
      </c>
      <c r="C52" s="27" t="s">
        <v>111</v>
      </c>
      <c r="D52" s="10" t="s">
        <v>107</v>
      </c>
      <c r="E52" s="7" t="s">
        <v>112</v>
      </c>
      <c r="F52" s="12">
        <v>54.19</v>
      </c>
      <c r="G52" s="13">
        <v>54.19</v>
      </c>
      <c r="H52" s="13"/>
      <c r="I52" s="13"/>
      <c r="J52" s="30"/>
      <c r="K52" s="12"/>
      <c r="L52" s="12"/>
      <c r="M52" s="13"/>
      <c r="N52" s="13"/>
      <c r="O52" s="13"/>
      <c r="P52" s="13">
        <f t="shared" si="4"/>
        <v>54.19</v>
      </c>
      <c r="R52" s="15">
        <f t="shared" si="5"/>
        <v>0</v>
      </c>
    </row>
    <row r="53" spans="1:20" ht="15" customHeight="1" x14ac:dyDescent="0.3">
      <c r="A53" s="14" t="s">
        <v>16</v>
      </c>
      <c r="B53" s="8">
        <v>43668</v>
      </c>
      <c r="C53" s="27" t="s">
        <v>113</v>
      </c>
      <c r="D53" s="10" t="s">
        <v>114</v>
      </c>
      <c r="E53" s="7" t="s">
        <v>115</v>
      </c>
      <c r="F53" s="12">
        <v>250</v>
      </c>
      <c r="G53" s="13"/>
      <c r="H53" s="13"/>
      <c r="I53" s="13"/>
      <c r="J53" s="13"/>
      <c r="K53" s="13">
        <v>250</v>
      </c>
      <c r="L53" s="13"/>
      <c r="M53" s="13"/>
      <c r="N53" s="13"/>
      <c r="O53" s="13"/>
      <c r="P53" s="13">
        <f t="shared" si="4"/>
        <v>250</v>
      </c>
      <c r="R53" s="15">
        <f t="shared" si="5"/>
        <v>0</v>
      </c>
      <c r="T53" s="34"/>
    </row>
    <row r="54" spans="1:20" ht="15" customHeight="1" x14ac:dyDescent="0.3">
      <c r="A54" s="14" t="s">
        <v>16</v>
      </c>
      <c r="B54" s="8">
        <v>43668</v>
      </c>
      <c r="C54" s="27" t="s">
        <v>116</v>
      </c>
      <c r="D54" s="10" t="s">
        <v>114</v>
      </c>
      <c r="E54" s="7" t="s">
        <v>117</v>
      </c>
      <c r="F54" s="12">
        <v>250</v>
      </c>
      <c r="G54" s="13"/>
      <c r="H54" s="13"/>
      <c r="I54" s="13"/>
      <c r="J54" s="30"/>
      <c r="K54" s="13">
        <v>250</v>
      </c>
      <c r="L54" s="13"/>
      <c r="M54" s="13"/>
      <c r="N54" s="13"/>
      <c r="O54" s="13"/>
      <c r="P54" s="13">
        <f t="shared" si="4"/>
        <v>250</v>
      </c>
      <c r="R54" s="15">
        <f t="shared" si="5"/>
        <v>0</v>
      </c>
      <c r="T54" s="34"/>
    </row>
    <row r="55" spans="1:20" ht="14.4" x14ac:dyDescent="0.3">
      <c r="A55" s="14" t="s">
        <v>16</v>
      </c>
      <c r="B55" s="8">
        <v>43668</v>
      </c>
      <c r="C55" s="27" t="s">
        <v>118</v>
      </c>
      <c r="D55" s="10" t="s">
        <v>102</v>
      </c>
      <c r="E55" s="7" t="s">
        <v>119</v>
      </c>
      <c r="F55" s="12">
        <v>810</v>
      </c>
      <c r="G55" s="13"/>
      <c r="H55" s="13"/>
      <c r="I55" s="13"/>
      <c r="J55" s="30"/>
      <c r="K55" s="13">
        <v>810</v>
      </c>
      <c r="L55" s="13"/>
      <c r="M55" s="13"/>
      <c r="N55" s="13"/>
      <c r="O55" s="13"/>
      <c r="P55" s="13">
        <f t="shared" si="4"/>
        <v>810</v>
      </c>
      <c r="R55" s="15">
        <f t="shared" si="5"/>
        <v>0</v>
      </c>
      <c r="T55" s="35"/>
    </row>
    <row r="56" spans="1:20" ht="14.4" x14ac:dyDescent="0.3">
      <c r="A56" s="14" t="s">
        <v>16</v>
      </c>
      <c r="B56" s="8">
        <v>43683</v>
      </c>
      <c r="C56" s="27" t="s">
        <v>120</v>
      </c>
      <c r="D56" s="10" t="s">
        <v>121</v>
      </c>
      <c r="E56" s="7" t="s">
        <v>122</v>
      </c>
      <c r="F56" s="12">
        <v>972</v>
      </c>
      <c r="G56" s="13"/>
      <c r="H56" s="13"/>
      <c r="I56" s="13"/>
      <c r="J56" s="30"/>
      <c r="K56" s="13">
        <v>972</v>
      </c>
      <c r="L56" s="13"/>
      <c r="M56" s="13"/>
      <c r="N56" s="13"/>
      <c r="O56" s="13"/>
      <c r="P56" s="13">
        <f t="shared" si="4"/>
        <v>972</v>
      </c>
      <c r="R56" s="15">
        <f t="shared" si="5"/>
        <v>0</v>
      </c>
      <c r="T56" s="35"/>
    </row>
    <row r="57" spans="1:20" ht="14.4" x14ac:dyDescent="0.3">
      <c r="B57" s="8">
        <v>43683</v>
      </c>
      <c r="C57" s="27" t="s">
        <v>123</v>
      </c>
      <c r="D57" s="10" t="s">
        <v>124</v>
      </c>
      <c r="E57" s="7" t="s">
        <v>125</v>
      </c>
      <c r="F57" s="12">
        <v>30</v>
      </c>
      <c r="G57" s="13"/>
      <c r="H57" s="13"/>
      <c r="I57" s="13"/>
      <c r="J57" s="36">
        <v>30</v>
      </c>
      <c r="K57" s="13"/>
      <c r="L57" s="13"/>
      <c r="M57" s="13"/>
      <c r="N57" s="13"/>
      <c r="O57" s="13"/>
      <c r="P57" s="13">
        <f t="shared" si="4"/>
        <v>30</v>
      </c>
      <c r="R57" s="15">
        <f t="shared" si="5"/>
        <v>0</v>
      </c>
      <c r="T57" s="34"/>
    </row>
    <row r="58" spans="1:20" ht="14.4" x14ac:dyDescent="0.3">
      <c r="A58" s="14" t="s">
        <v>16</v>
      </c>
      <c r="B58" s="8">
        <v>43683</v>
      </c>
      <c r="C58" s="27" t="s">
        <v>126</v>
      </c>
      <c r="D58" s="10" t="s">
        <v>124</v>
      </c>
      <c r="E58" s="7" t="s">
        <v>127</v>
      </c>
      <c r="F58" s="12">
        <v>250</v>
      </c>
      <c r="G58" s="13"/>
      <c r="H58" s="13"/>
      <c r="I58" s="13"/>
      <c r="J58" s="30"/>
      <c r="K58" s="13">
        <v>250</v>
      </c>
      <c r="L58" s="13"/>
      <c r="M58" s="13"/>
      <c r="N58" s="13"/>
      <c r="O58" s="13"/>
      <c r="P58" s="13">
        <f t="shared" si="4"/>
        <v>250</v>
      </c>
      <c r="R58" s="15">
        <f t="shared" si="5"/>
        <v>0</v>
      </c>
      <c r="T58" s="34"/>
    </row>
    <row r="59" spans="1:20" ht="14.4" x14ac:dyDescent="0.3">
      <c r="A59" s="14" t="s">
        <v>16</v>
      </c>
      <c r="B59" s="8">
        <v>43683</v>
      </c>
      <c r="C59" s="27" t="s">
        <v>128</v>
      </c>
      <c r="D59" s="10" t="s">
        <v>124</v>
      </c>
      <c r="E59" s="7" t="s">
        <v>129</v>
      </c>
      <c r="F59" s="12">
        <v>218</v>
      </c>
      <c r="G59" s="13"/>
      <c r="H59" s="13"/>
      <c r="I59" s="13"/>
      <c r="J59" s="30"/>
      <c r="K59" s="13">
        <v>218</v>
      </c>
      <c r="L59" s="13"/>
      <c r="M59" s="13"/>
      <c r="N59" s="13"/>
      <c r="O59" s="13"/>
      <c r="P59" s="13">
        <f t="shared" si="4"/>
        <v>218</v>
      </c>
      <c r="R59" s="15">
        <f t="shared" si="5"/>
        <v>0</v>
      </c>
      <c r="T59" s="34"/>
    </row>
    <row r="60" spans="1:20" ht="14.4" x14ac:dyDescent="0.3">
      <c r="A60" s="14" t="s">
        <v>16</v>
      </c>
      <c r="B60" s="8">
        <v>43683</v>
      </c>
      <c r="C60" s="27" t="s">
        <v>130</v>
      </c>
      <c r="D60" s="10" t="s">
        <v>124</v>
      </c>
      <c r="E60" s="7" t="s">
        <v>131</v>
      </c>
      <c r="F60" s="12">
        <v>250</v>
      </c>
      <c r="G60" s="13"/>
      <c r="H60" s="13"/>
      <c r="I60" s="13"/>
      <c r="J60" s="13"/>
      <c r="K60" s="13">
        <v>250</v>
      </c>
      <c r="L60" s="13"/>
      <c r="M60" s="13"/>
      <c r="N60" s="13"/>
      <c r="O60" s="13"/>
      <c r="P60" s="13">
        <f t="shared" si="4"/>
        <v>250</v>
      </c>
      <c r="R60" s="15">
        <f t="shared" si="5"/>
        <v>0</v>
      </c>
      <c r="T60" s="34"/>
    </row>
    <row r="61" spans="1:20" ht="14.4" x14ac:dyDescent="0.3">
      <c r="A61" s="14" t="s">
        <v>16</v>
      </c>
      <c r="B61" s="8">
        <v>43683</v>
      </c>
      <c r="C61" s="27" t="s">
        <v>132</v>
      </c>
      <c r="D61" s="10" t="s">
        <v>124</v>
      </c>
      <c r="E61" s="7" t="s">
        <v>133</v>
      </c>
      <c r="F61" s="12">
        <v>250</v>
      </c>
      <c r="G61" s="13"/>
      <c r="H61" s="13"/>
      <c r="I61" s="13"/>
      <c r="J61" s="30"/>
      <c r="K61" s="13">
        <v>250</v>
      </c>
      <c r="L61" s="13"/>
      <c r="M61" s="13"/>
      <c r="N61" s="13"/>
      <c r="O61" s="13"/>
      <c r="P61" s="13">
        <f t="shared" si="4"/>
        <v>250</v>
      </c>
      <c r="R61" s="15">
        <f t="shared" si="5"/>
        <v>0</v>
      </c>
      <c r="T61" s="34"/>
    </row>
    <row r="62" spans="1:20" ht="14.4" x14ac:dyDescent="0.3">
      <c r="B62" s="8">
        <v>43739</v>
      </c>
      <c r="C62" s="27" t="s">
        <v>134</v>
      </c>
      <c r="D62" s="10" t="s">
        <v>135</v>
      </c>
      <c r="E62" s="7" t="s">
        <v>136</v>
      </c>
      <c r="F62" s="12">
        <v>100</v>
      </c>
      <c r="G62" s="13"/>
      <c r="H62" s="13"/>
      <c r="I62" s="13"/>
      <c r="J62" s="30"/>
      <c r="K62" s="13"/>
      <c r="L62" s="13"/>
      <c r="M62" s="13"/>
      <c r="N62" s="13">
        <v>100</v>
      </c>
      <c r="O62" s="13"/>
      <c r="P62" s="13">
        <f t="shared" si="4"/>
        <v>100</v>
      </c>
      <c r="R62" s="15">
        <f t="shared" si="5"/>
        <v>0</v>
      </c>
      <c r="T62" s="34"/>
    </row>
    <row r="63" spans="1:20" ht="14.4" x14ac:dyDescent="0.3">
      <c r="B63" s="8">
        <v>43739</v>
      </c>
      <c r="C63" s="27" t="s">
        <v>137</v>
      </c>
      <c r="D63" s="10" t="s">
        <v>135</v>
      </c>
      <c r="E63" s="7" t="s">
        <v>138</v>
      </c>
      <c r="F63" s="12">
        <v>300</v>
      </c>
      <c r="G63" s="13"/>
      <c r="H63" s="13"/>
      <c r="I63" s="13">
        <v>300</v>
      </c>
      <c r="J63" s="13"/>
      <c r="K63" s="13"/>
      <c r="L63" s="13"/>
      <c r="M63" s="13"/>
      <c r="N63" s="13"/>
      <c r="O63" s="13"/>
      <c r="P63" s="13">
        <f t="shared" si="4"/>
        <v>300</v>
      </c>
      <c r="R63" s="15">
        <f t="shared" si="5"/>
        <v>0</v>
      </c>
      <c r="T63" s="34"/>
    </row>
    <row r="64" spans="1:20" ht="14.4" x14ac:dyDescent="0.3">
      <c r="B64" s="8">
        <v>43739</v>
      </c>
      <c r="C64" s="27" t="s">
        <v>139</v>
      </c>
      <c r="D64" s="10" t="s">
        <v>135</v>
      </c>
      <c r="E64" s="7" t="s">
        <v>108</v>
      </c>
      <c r="F64" s="12">
        <v>93</v>
      </c>
      <c r="G64" s="13"/>
      <c r="H64" s="13"/>
      <c r="I64" s="13"/>
      <c r="J64" s="30"/>
      <c r="K64" s="13"/>
      <c r="L64" s="13"/>
      <c r="M64" s="13"/>
      <c r="N64" s="13">
        <v>93</v>
      </c>
      <c r="O64" s="13"/>
      <c r="P64" s="13">
        <f t="shared" si="4"/>
        <v>93</v>
      </c>
      <c r="R64" s="15">
        <f t="shared" si="5"/>
        <v>0</v>
      </c>
      <c r="T64" s="34"/>
    </row>
    <row r="65" spans="1:22" ht="14.4" x14ac:dyDescent="0.3">
      <c r="A65" s="14" t="s">
        <v>16</v>
      </c>
      <c r="B65" s="8">
        <v>43739</v>
      </c>
      <c r="C65" s="27" t="s">
        <v>140</v>
      </c>
      <c r="D65" s="10" t="s">
        <v>141</v>
      </c>
      <c r="E65" s="7" t="s">
        <v>142</v>
      </c>
      <c r="F65" s="12">
        <v>250</v>
      </c>
      <c r="G65" s="13"/>
      <c r="H65" s="13"/>
      <c r="I65" s="13"/>
      <c r="J65" s="30"/>
      <c r="K65" s="13">
        <v>250</v>
      </c>
      <c r="L65" s="13"/>
      <c r="M65" s="13"/>
      <c r="N65" s="13"/>
      <c r="O65" s="13"/>
      <c r="P65" s="13">
        <f t="shared" si="4"/>
        <v>250</v>
      </c>
      <c r="R65" s="15">
        <f t="shared" si="5"/>
        <v>0</v>
      </c>
      <c r="T65" s="34"/>
    </row>
    <row r="66" spans="1:22" ht="14.4" x14ac:dyDescent="0.3">
      <c r="A66" s="14" t="s">
        <v>16</v>
      </c>
      <c r="B66" s="8">
        <v>43774</v>
      </c>
      <c r="C66" s="27" t="s">
        <v>143</v>
      </c>
      <c r="D66" s="10" t="s">
        <v>144</v>
      </c>
      <c r="E66" s="7" t="s">
        <v>145</v>
      </c>
      <c r="F66" s="12">
        <v>250</v>
      </c>
      <c r="G66" s="13"/>
      <c r="H66" s="13"/>
      <c r="I66" s="13"/>
      <c r="J66" s="30"/>
      <c r="K66" s="13">
        <v>250</v>
      </c>
      <c r="L66" s="13"/>
      <c r="M66" s="13"/>
      <c r="N66" s="13"/>
      <c r="O66" s="13"/>
      <c r="P66" s="13">
        <f t="shared" si="4"/>
        <v>250</v>
      </c>
      <c r="R66" s="15">
        <f t="shared" si="5"/>
        <v>0</v>
      </c>
      <c r="T66" s="34"/>
    </row>
    <row r="67" spans="1:22" ht="14.4" x14ac:dyDescent="0.3">
      <c r="A67" s="14" t="s">
        <v>16</v>
      </c>
      <c r="B67" s="8">
        <v>43774</v>
      </c>
      <c r="C67" s="27" t="s">
        <v>146</v>
      </c>
      <c r="D67" s="10" t="s">
        <v>144</v>
      </c>
      <c r="E67" s="7" t="s">
        <v>147</v>
      </c>
      <c r="F67" s="12">
        <v>152.87</v>
      </c>
      <c r="G67" s="13"/>
      <c r="H67" s="13"/>
      <c r="I67" s="13"/>
      <c r="J67" s="30"/>
      <c r="K67" s="13">
        <v>152.87</v>
      </c>
      <c r="L67" s="13"/>
      <c r="M67" s="13"/>
      <c r="N67" s="13"/>
      <c r="O67" s="13"/>
      <c r="P67" s="13">
        <f t="shared" si="4"/>
        <v>152.87</v>
      </c>
      <c r="R67" s="15">
        <f t="shared" si="5"/>
        <v>0</v>
      </c>
      <c r="T67" s="34"/>
    </row>
    <row r="68" spans="1:22" ht="14.4" x14ac:dyDescent="0.3">
      <c r="B68" s="8">
        <v>43802</v>
      </c>
      <c r="C68" s="27" t="s">
        <v>148</v>
      </c>
      <c r="D68" s="10" t="s">
        <v>149</v>
      </c>
      <c r="E68" s="7" t="s">
        <v>150</v>
      </c>
      <c r="F68" s="12">
        <v>103.11</v>
      </c>
      <c r="G68" s="13">
        <v>103.11</v>
      </c>
      <c r="H68" s="13"/>
      <c r="I68" s="13"/>
      <c r="J68" s="30"/>
      <c r="K68" s="13"/>
      <c r="L68" s="13"/>
      <c r="M68" s="13"/>
      <c r="N68" s="13"/>
      <c r="O68" s="13"/>
      <c r="P68" s="13">
        <f t="shared" si="4"/>
        <v>103.11</v>
      </c>
      <c r="R68" s="15">
        <f t="shared" si="5"/>
        <v>0</v>
      </c>
      <c r="T68" s="34"/>
    </row>
    <row r="69" spans="1:22" ht="14.4" x14ac:dyDescent="0.3">
      <c r="B69" s="8">
        <v>43802</v>
      </c>
      <c r="C69" s="27" t="s">
        <v>151</v>
      </c>
      <c r="D69" s="10" t="s">
        <v>149</v>
      </c>
      <c r="E69" s="7" t="s">
        <v>44</v>
      </c>
      <c r="F69" s="12">
        <v>15</v>
      </c>
      <c r="G69" s="13"/>
      <c r="H69" s="13"/>
      <c r="I69" s="13"/>
      <c r="J69" s="36">
        <v>15</v>
      </c>
      <c r="K69" s="13"/>
      <c r="L69" s="13"/>
      <c r="M69" s="13"/>
      <c r="N69" s="13"/>
      <c r="O69" s="13"/>
      <c r="P69" s="13">
        <f t="shared" si="4"/>
        <v>15</v>
      </c>
      <c r="R69" s="15">
        <f t="shared" si="5"/>
        <v>0</v>
      </c>
      <c r="T69" s="34"/>
    </row>
    <row r="70" spans="1:22" ht="14.4" x14ac:dyDescent="0.3">
      <c r="A70" s="14" t="s">
        <v>16</v>
      </c>
      <c r="B70" s="8">
        <v>43802</v>
      </c>
      <c r="C70" s="27" t="s">
        <v>152</v>
      </c>
      <c r="D70" s="10" t="s">
        <v>153</v>
      </c>
      <c r="E70" s="7" t="s">
        <v>154</v>
      </c>
      <c r="F70" s="12">
        <v>250</v>
      </c>
      <c r="G70" s="13"/>
      <c r="H70" s="13"/>
      <c r="I70" s="13"/>
      <c r="J70" s="30"/>
      <c r="K70" s="13">
        <v>250</v>
      </c>
      <c r="L70" s="13"/>
      <c r="M70" s="13"/>
      <c r="N70" s="13"/>
      <c r="O70" s="13"/>
      <c r="P70" s="13">
        <f t="shared" si="4"/>
        <v>250</v>
      </c>
      <c r="R70" s="15">
        <f t="shared" si="5"/>
        <v>0</v>
      </c>
      <c r="T70" s="34"/>
    </row>
    <row r="71" spans="1:22" ht="14.4" x14ac:dyDescent="0.3">
      <c r="B71" s="8">
        <v>43893</v>
      </c>
      <c r="C71" s="27" t="s">
        <v>155</v>
      </c>
      <c r="D71" s="10" t="s">
        <v>156</v>
      </c>
      <c r="E71" s="7" t="s">
        <v>157</v>
      </c>
      <c r="F71" s="12">
        <v>100</v>
      </c>
      <c r="G71" s="13"/>
      <c r="H71" s="13"/>
      <c r="I71" s="13"/>
      <c r="J71" s="30"/>
      <c r="K71" s="13"/>
      <c r="L71" s="13"/>
      <c r="M71" s="13"/>
      <c r="N71" s="13">
        <v>100</v>
      </c>
      <c r="O71" s="13"/>
      <c r="P71" s="13">
        <f t="shared" si="4"/>
        <v>100</v>
      </c>
      <c r="R71" s="15">
        <f t="shared" si="5"/>
        <v>0</v>
      </c>
      <c r="T71" s="34"/>
    </row>
    <row r="72" spans="1:22" ht="14.4" x14ac:dyDescent="0.3">
      <c r="B72" s="8">
        <v>43893</v>
      </c>
      <c r="C72" s="27" t="s">
        <v>158</v>
      </c>
      <c r="D72" s="10" t="s">
        <v>156</v>
      </c>
      <c r="E72" s="7" t="s">
        <v>108</v>
      </c>
      <c r="F72" s="12">
        <v>90</v>
      </c>
      <c r="G72" s="13"/>
      <c r="H72" s="13"/>
      <c r="I72" s="13"/>
      <c r="J72" s="30"/>
      <c r="K72" s="13"/>
      <c r="L72" s="13"/>
      <c r="M72" s="13"/>
      <c r="N72" s="33">
        <v>90</v>
      </c>
      <c r="O72" s="29"/>
      <c r="P72" s="13">
        <f t="shared" si="4"/>
        <v>90</v>
      </c>
      <c r="R72" s="15">
        <f t="shared" si="5"/>
        <v>0</v>
      </c>
      <c r="T72" s="34"/>
    </row>
    <row r="73" spans="1:22" s="1" customFormat="1" ht="82.2" customHeight="1" x14ac:dyDescent="0.3">
      <c r="B73" s="2" t="s">
        <v>0</v>
      </c>
      <c r="C73" s="3" t="s">
        <v>1</v>
      </c>
      <c r="D73" s="37" t="s">
        <v>52</v>
      </c>
      <c r="E73" s="2" t="s">
        <v>2</v>
      </c>
      <c r="F73" s="30" t="s">
        <v>3</v>
      </c>
      <c r="G73" s="30" t="s">
        <v>4</v>
      </c>
      <c r="H73" s="31" t="s">
        <v>5</v>
      </c>
      <c r="I73" s="30" t="s">
        <v>6</v>
      </c>
      <c r="J73" s="30" t="s">
        <v>7</v>
      </c>
      <c r="K73" s="30" t="s">
        <v>8</v>
      </c>
      <c r="L73" s="30" t="s">
        <v>53</v>
      </c>
      <c r="M73" s="30" t="s">
        <v>10</v>
      </c>
      <c r="N73" s="30" t="s">
        <v>11</v>
      </c>
      <c r="O73" s="30" t="s">
        <v>12</v>
      </c>
      <c r="P73" s="5" t="s">
        <v>13</v>
      </c>
      <c r="R73" s="15"/>
      <c r="T73" s="34"/>
    </row>
    <row r="74" spans="1:22" s="1" customFormat="1" ht="14.4" x14ac:dyDescent="0.3">
      <c r="B74" s="8">
        <v>43930</v>
      </c>
      <c r="C74" s="27" t="s">
        <v>159</v>
      </c>
      <c r="D74" s="10" t="s">
        <v>160</v>
      </c>
      <c r="E74" s="7" t="s">
        <v>161</v>
      </c>
      <c r="F74" s="12">
        <v>95</v>
      </c>
      <c r="G74" s="13"/>
      <c r="H74" s="13"/>
      <c r="I74" s="13"/>
      <c r="J74" s="13"/>
      <c r="K74" s="13"/>
      <c r="L74" s="13"/>
      <c r="M74" s="13"/>
      <c r="N74" s="13">
        <v>95</v>
      </c>
      <c r="O74" s="13"/>
      <c r="P74" s="13">
        <f t="shared" ref="P74:P84" si="6">SUM(G74:O74)</f>
        <v>95</v>
      </c>
      <c r="R74" s="15">
        <f t="shared" ref="R74:R84" si="7">F74-P74</f>
        <v>0</v>
      </c>
      <c r="T74" s="38"/>
    </row>
    <row r="75" spans="1:22" ht="14.4" x14ac:dyDescent="0.3">
      <c r="B75" s="8">
        <v>43930</v>
      </c>
      <c r="C75" s="27" t="s">
        <v>162</v>
      </c>
      <c r="D75" s="10" t="s">
        <v>160</v>
      </c>
      <c r="E75" s="7" t="s">
        <v>163</v>
      </c>
      <c r="F75" s="12">
        <v>100</v>
      </c>
      <c r="G75" s="13"/>
      <c r="H75" s="13"/>
      <c r="I75" s="13"/>
      <c r="J75" s="13"/>
      <c r="K75" s="13"/>
      <c r="L75" s="13"/>
      <c r="M75" s="13"/>
      <c r="N75" s="13">
        <v>100</v>
      </c>
      <c r="O75" s="13"/>
      <c r="P75" s="13">
        <f t="shared" si="6"/>
        <v>100</v>
      </c>
      <c r="R75" s="15">
        <f t="shared" si="7"/>
        <v>0</v>
      </c>
      <c r="T75" s="34"/>
    </row>
    <row r="76" spans="1:22" ht="14.4" x14ac:dyDescent="0.3">
      <c r="A76" s="14" t="s">
        <v>16</v>
      </c>
      <c r="B76" s="8">
        <v>44034</v>
      </c>
      <c r="C76" s="27" t="s">
        <v>164</v>
      </c>
      <c r="D76" s="10" t="s">
        <v>165</v>
      </c>
      <c r="E76" s="7" t="s">
        <v>166</v>
      </c>
      <c r="F76" s="12">
        <v>4575</v>
      </c>
      <c r="G76" s="13"/>
      <c r="H76" s="13"/>
      <c r="I76" s="13"/>
      <c r="J76" s="13"/>
      <c r="K76" s="13">
        <v>4575</v>
      </c>
      <c r="L76" s="13"/>
      <c r="M76" s="13"/>
      <c r="N76" s="13"/>
      <c r="O76" s="13"/>
      <c r="P76" s="13">
        <f t="shared" si="6"/>
        <v>4575</v>
      </c>
      <c r="R76" s="15">
        <f t="shared" si="7"/>
        <v>0</v>
      </c>
      <c r="T76" s="34"/>
    </row>
    <row r="77" spans="1:22" ht="14.4" x14ac:dyDescent="0.3">
      <c r="B77" s="8">
        <v>44187</v>
      </c>
      <c r="C77" s="27" t="s">
        <v>167</v>
      </c>
      <c r="D77" s="10" t="s">
        <v>168</v>
      </c>
      <c r="E77" s="7" t="s">
        <v>169</v>
      </c>
      <c r="F77" s="12">
        <v>32.28</v>
      </c>
      <c r="G77" s="13">
        <v>32.28</v>
      </c>
      <c r="H77" s="13"/>
      <c r="I77" s="13"/>
      <c r="J77" s="13"/>
      <c r="K77" s="12"/>
      <c r="L77" s="12"/>
      <c r="M77" s="13"/>
      <c r="N77" s="13"/>
      <c r="O77" s="13"/>
      <c r="P77" s="13">
        <f t="shared" si="6"/>
        <v>32.28</v>
      </c>
      <c r="R77" s="15">
        <f t="shared" si="7"/>
        <v>0</v>
      </c>
      <c r="T77" s="34"/>
    </row>
    <row r="78" spans="1:22" ht="14.4" x14ac:dyDescent="0.3">
      <c r="A78" s="14" t="s">
        <v>16</v>
      </c>
      <c r="B78" s="8">
        <v>44187</v>
      </c>
      <c r="C78" s="27" t="s">
        <v>170</v>
      </c>
      <c r="D78" s="10" t="s">
        <v>168</v>
      </c>
      <c r="E78" s="7" t="s">
        <v>171</v>
      </c>
      <c r="F78" s="12">
        <v>250</v>
      </c>
      <c r="G78" s="13"/>
      <c r="H78" s="13"/>
      <c r="I78" s="13"/>
      <c r="J78" s="13"/>
      <c r="K78" s="12">
        <v>250</v>
      </c>
      <c r="L78" s="12"/>
      <c r="M78" s="13"/>
      <c r="N78" s="13"/>
      <c r="O78" s="13"/>
      <c r="P78" s="13">
        <f t="shared" si="6"/>
        <v>250</v>
      </c>
      <c r="R78" s="15">
        <f t="shared" si="7"/>
        <v>0</v>
      </c>
      <c r="T78" s="34"/>
      <c r="U78" s="29"/>
      <c r="V78" s="28"/>
    </row>
    <row r="79" spans="1:22" ht="14.4" x14ac:dyDescent="0.3">
      <c r="A79" s="14" t="s">
        <v>16</v>
      </c>
      <c r="B79" s="8">
        <v>44187</v>
      </c>
      <c r="C79" s="27" t="s">
        <v>172</v>
      </c>
      <c r="D79" s="10" t="s">
        <v>168</v>
      </c>
      <c r="E79" s="7" t="s">
        <v>96</v>
      </c>
      <c r="F79" s="12">
        <v>1576.81</v>
      </c>
      <c r="G79" s="13"/>
      <c r="H79" s="13"/>
      <c r="I79" s="13"/>
      <c r="J79" s="13"/>
      <c r="K79" s="13">
        <v>1576.81</v>
      </c>
      <c r="L79" s="13"/>
      <c r="M79" s="13"/>
      <c r="N79" s="13"/>
      <c r="O79" s="13"/>
      <c r="P79" s="13">
        <f t="shared" si="6"/>
        <v>1576.81</v>
      </c>
      <c r="R79" s="15">
        <f t="shared" si="7"/>
        <v>0</v>
      </c>
      <c r="T79" s="34"/>
      <c r="U79" s="29"/>
      <c r="V79" s="28"/>
    </row>
    <row r="80" spans="1:22" ht="14.4" x14ac:dyDescent="0.3">
      <c r="B80" s="8">
        <v>44201</v>
      </c>
      <c r="C80" s="27" t="s">
        <v>173</v>
      </c>
      <c r="D80" s="10" t="s">
        <v>168</v>
      </c>
      <c r="E80" s="7" t="s">
        <v>174</v>
      </c>
      <c r="F80" s="12">
        <v>95</v>
      </c>
      <c r="G80" s="13"/>
      <c r="H80" s="13"/>
      <c r="I80" s="13"/>
      <c r="J80" s="13"/>
      <c r="K80" s="13"/>
      <c r="L80" s="13"/>
      <c r="M80" s="13"/>
      <c r="N80" s="13">
        <v>95</v>
      </c>
      <c r="O80" s="13"/>
      <c r="P80" s="13">
        <f t="shared" si="6"/>
        <v>95</v>
      </c>
      <c r="R80" s="15">
        <f t="shared" si="7"/>
        <v>0</v>
      </c>
      <c r="T80" s="34"/>
      <c r="U80" s="29"/>
      <c r="V80" s="28"/>
    </row>
    <row r="81" spans="1:22" ht="14.4" x14ac:dyDescent="0.3">
      <c r="B81" s="8">
        <v>44201</v>
      </c>
      <c r="C81" s="27" t="s">
        <v>175</v>
      </c>
      <c r="D81" s="10" t="s">
        <v>168</v>
      </c>
      <c r="E81" s="7" t="s">
        <v>176</v>
      </c>
      <c r="F81" s="12">
        <v>100</v>
      </c>
      <c r="G81" s="13"/>
      <c r="H81" s="13"/>
      <c r="I81" s="13"/>
      <c r="J81" s="13"/>
      <c r="K81" s="13"/>
      <c r="L81" s="13"/>
      <c r="M81" s="13"/>
      <c r="N81" s="13">
        <v>100</v>
      </c>
      <c r="O81" s="13"/>
      <c r="P81" s="13">
        <f t="shared" si="6"/>
        <v>100</v>
      </c>
      <c r="R81" s="15">
        <f t="shared" si="7"/>
        <v>0</v>
      </c>
      <c r="T81" s="39"/>
      <c r="U81" s="29"/>
      <c r="V81" s="28"/>
    </row>
    <row r="82" spans="1:22" ht="14.4" x14ac:dyDescent="0.3">
      <c r="A82" s="14" t="s">
        <v>16</v>
      </c>
      <c r="B82" s="8">
        <v>44201</v>
      </c>
      <c r="C82" s="27" t="s">
        <v>177</v>
      </c>
      <c r="D82" s="10" t="s">
        <v>178</v>
      </c>
      <c r="E82" s="7" t="s">
        <v>179</v>
      </c>
      <c r="F82" s="12">
        <v>250</v>
      </c>
      <c r="G82" s="13"/>
      <c r="H82" s="13"/>
      <c r="I82" s="13"/>
      <c r="J82" s="13"/>
      <c r="K82" s="13">
        <v>250</v>
      </c>
      <c r="L82" s="13"/>
      <c r="M82" s="13"/>
      <c r="N82" s="13"/>
      <c r="O82" s="13"/>
      <c r="P82" s="13">
        <f t="shared" si="6"/>
        <v>250</v>
      </c>
      <c r="R82" s="15">
        <f t="shared" si="7"/>
        <v>0</v>
      </c>
      <c r="T82" s="34"/>
      <c r="U82" s="29"/>
      <c r="V82" s="28"/>
    </row>
    <row r="83" spans="1:22" ht="14.4" x14ac:dyDescent="0.3">
      <c r="B83" s="8">
        <v>44257</v>
      </c>
      <c r="C83" s="27" t="s">
        <v>180</v>
      </c>
      <c r="D83" s="10" t="s">
        <v>181</v>
      </c>
      <c r="E83" s="7" t="s">
        <v>182</v>
      </c>
      <c r="F83" s="12">
        <v>100</v>
      </c>
      <c r="G83" s="13"/>
      <c r="H83" s="13"/>
      <c r="I83" s="13"/>
      <c r="J83" s="13"/>
      <c r="K83" s="13"/>
      <c r="L83" s="13"/>
      <c r="M83" s="13"/>
      <c r="N83" s="13">
        <v>100</v>
      </c>
      <c r="O83" s="13"/>
      <c r="P83" s="13">
        <f t="shared" si="6"/>
        <v>100</v>
      </c>
      <c r="R83" s="15">
        <f t="shared" si="7"/>
        <v>0</v>
      </c>
      <c r="T83" s="35"/>
      <c r="U83" s="29"/>
      <c r="V83" s="28"/>
    </row>
    <row r="84" spans="1:22" ht="14.4" x14ac:dyDescent="0.3">
      <c r="B84" s="8">
        <v>44257</v>
      </c>
      <c r="C84" s="27" t="s">
        <v>183</v>
      </c>
      <c r="D84" s="10" t="s">
        <v>181</v>
      </c>
      <c r="E84" s="7" t="s">
        <v>184</v>
      </c>
      <c r="F84" s="12">
        <v>145</v>
      </c>
      <c r="G84" s="13"/>
      <c r="H84" s="13"/>
      <c r="I84" s="13"/>
      <c r="J84" s="13"/>
      <c r="K84" s="13"/>
      <c r="L84" s="13"/>
      <c r="M84" s="13"/>
      <c r="N84" s="13">
        <v>145</v>
      </c>
      <c r="O84" s="13"/>
      <c r="P84" s="13">
        <f t="shared" si="6"/>
        <v>145</v>
      </c>
      <c r="R84" s="15">
        <f t="shared" si="7"/>
        <v>0</v>
      </c>
      <c r="T84" s="35"/>
      <c r="U84" s="29"/>
      <c r="V84" s="28"/>
    </row>
    <row r="85" spans="1:22" s="1" customFormat="1" ht="63" customHeight="1" x14ac:dyDescent="0.3">
      <c r="B85" s="2" t="s">
        <v>0</v>
      </c>
      <c r="C85" s="3" t="s">
        <v>1</v>
      </c>
      <c r="D85" s="37" t="s">
        <v>52</v>
      </c>
      <c r="E85" s="2" t="s">
        <v>2</v>
      </c>
      <c r="F85" s="30" t="s">
        <v>3</v>
      </c>
      <c r="G85" s="30" t="s">
        <v>4</v>
      </c>
      <c r="H85" s="31" t="s">
        <v>5</v>
      </c>
      <c r="I85" s="30" t="s">
        <v>6</v>
      </c>
      <c r="J85" s="30" t="s">
        <v>7</v>
      </c>
      <c r="K85" s="30" t="s">
        <v>8</v>
      </c>
      <c r="L85" s="30" t="s">
        <v>53</v>
      </c>
      <c r="M85" s="30" t="s">
        <v>10</v>
      </c>
      <c r="N85" s="30" t="s">
        <v>11</v>
      </c>
      <c r="O85" s="30" t="s">
        <v>12</v>
      </c>
      <c r="P85" s="5" t="s">
        <v>13</v>
      </c>
      <c r="R85" s="15"/>
      <c r="T85" s="35"/>
      <c r="U85" s="29"/>
      <c r="V85" s="28"/>
    </row>
    <row r="86" spans="1:22" s="1" customFormat="1" ht="14.4" x14ac:dyDescent="0.3">
      <c r="B86" s="8">
        <v>44292</v>
      </c>
      <c r="C86" s="27" t="s">
        <v>185</v>
      </c>
      <c r="D86" s="10" t="s">
        <v>186</v>
      </c>
      <c r="E86" s="7" t="s">
        <v>187</v>
      </c>
      <c r="F86" s="12">
        <v>300</v>
      </c>
      <c r="G86" s="13"/>
      <c r="H86" s="13"/>
      <c r="I86" s="13">
        <v>300</v>
      </c>
      <c r="J86" s="13"/>
      <c r="K86" s="13"/>
      <c r="L86" s="13"/>
      <c r="M86" s="13"/>
      <c r="N86" s="13"/>
      <c r="O86" s="13"/>
      <c r="P86" s="13">
        <f t="shared" ref="P86:P109" si="8">SUM(G86:O86)</f>
        <v>300</v>
      </c>
      <c r="R86" s="15">
        <f t="shared" ref="R86:R109" si="9">F86-P86</f>
        <v>0</v>
      </c>
      <c r="T86" s="35"/>
      <c r="U86" s="29"/>
      <c r="V86" s="28"/>
    </row>
    <row r="87" spans="1:22" ht="14.4" x14ac:dyDescent="0.3">
      <c r="A87" s="14" t="s">
        <v>16</v>
      </c>
      <c r="B87" s="8">
        <v>44334</v>
      </c>
      <c r="C87" s="27" t="s">
        <v>188</v>
      </c>
      <c r="D87" s="10" t="s">
        <v>189</v>
      </c>
      <c r="E87" s="7" t="s">
        <v>190</v>
      </c>
      <c r="F87" s="12">
        <v>250</v>
      </c>
      <c r="G87" s="13"/>
      <c r="H87" s="13"/>
      <c r="I87" s="13"/>
      <c r="J87" s="13"/>
      <c r="K87" s="13">
        <v>250</v>
      </c>
      <c r="L87" s="13"/>
      <c r="M87" s="13"/>
      <c r="N87" s="13"/>
      <c r="O87" s="13"/>
      <c r="P87" s="13">
        <f t="shared" si="8"/>
        <v>250</v>
      </c>
      <c r="R87" s="15">
        <f t="shared" si="9"/>
        <v>0</v>
      </c>
      <c r="T87" s="35"/>
      <c r="U87" s="29"/>
      <c r="V87" s="28"/>
    </row>
    <row r="88" spans="1:22" ht="14.4" x14ac:dyDescent="0.3">
      <c r="A88" s="14" t="s">
        <v>191</v>
      </c>
      <c r="B88" s="8">
        <v>44348</v>
      </c>
      <c r="C88" s="27" t="s">
        <v>192</v>
      </c>
      <c r="D88" s="10" t="s">
        <v>193</v>
      </c>
      <c r="E88" s="7" t="s">
        <v>194</v>
      </c>
      <c r="F88" s="12">
        <v>250</v>
      </c>
      <c r="G88" s="13"/>
      <c r="H88" s="13"/>
      <c r="I88" s="13"/>
      <c r="J88" s="13"/>
      <c r="K88" s="13">
        <v>250</v>
      </c>
      <c r="L88" s="13"/>
      <c r="M88" s="13"/>
      <c r="N88" s="13"/>
      <c r="O88" s="13"/>
      <c r="P88" s="13">
        <f t="shared" si="8"/>
        <v>250</v>
      </c>
      <c r="R88" s="15">
        <f t="shared" si="9"/>
        <v>0</v>
      </c>
      <c r="T88" s="35"/>
      <c r="U88" s="29"/>
      <c r="V88" s="28"/>
    </row>
    <row r="89" spans="1:22" ht="14.4" x14ac:dyDescent="0.3">
      <c r="B89" s="8">
        <v>44383</v>
      </c>
      <c r="C89" s="27" t="s">
        <v>195</v>
      </c>
      <c r="D89" s="10" t="s">
        <v>196</v>
      </c>
      <c r="E89" s="7" t="s">
        <v>197</v>
      </c>
      <c r="F89" s="12">
        <v>61.45</v>
      </c>
      <c r="G89" s="13">
        <v>61.45</v>
      </c>
      <c r="H89" s="13"/>
      <c r="I89" s="13"/>
      <c r="J89" s="13"/>
      <c r="K89" s="12"/>
      <c r="L89" s="12"/>
      <c r="M89" s="13"/>
      <c r="N89" s="13"/>
      <c r="O89" s="13"/>
      <c r="P89" s="13">
        <f t="shared" si="8"/>
        <v>61.45</v>
      </c>
      <c r="R89" s="15">
        <f t="shared" si="9"/>
        <v>0</v>
      </c>
      <c r="T89" s="35"/>
      <c r="U89" s="29"/>
      <c r="V89" s="24"/>
    </row>
    <row r="90" spans="1:22" ht="14.4" x14ac:dyDescent="0.3">
      <c r="B90" s="8">
        <v>44383</v>
      </c>
      <c r="C90" s="27" t="s">
        <v>198</v>
      </c>
      <c r="D90" s="10" t="s">
        <v>196</v>
      </c>
      <c r="E90" s="7" t="s">
        <v>199</v>
      </c>
      <c r="F90" s="12">
        <v>100</v>
      </c>
      <c r="G90" s="13"/>
      <c r="H90" s="13"/>
      <c r="I90" s="13"/>
      <c r="J90" s="13"/>
      <c r="K90" s="12"/>
      <c r="L90" s="12"/>
      <c r="M90" s="13"/>
      <c r="N90" s="13">
        <v>100</v>
      </c>
      <c r="O90" s="13"/>
      <c r="P90" s="13">
        <f t="shared" si="8"/>
        <v>100</v>
      </c>
      <c r="R90" s="15">
        <f t="shared" si="9"/>
        <v>0</v>
      </c>
      <c r="T90" s="35"/>
      <c r="U90" s="29"/>
      <c r="V90" s="24"/>
    </row>
    <row r="91" spans="1:22" ht="14.4" x14ac:dyDescent="0.3">
      <c r="B91" s="8">
        <v>44383</v>
      </c>
      <c r="C91" s="27" t="s">
        <v>200</v>
      </c>
      <c r="D91" s="10" t="s">
        <v>196</v>
      </c>
      <c r="E91" s="7" t="s">
        <v>201</v>
      </c>
      <c r="F91" s="12">
        <v>100</v>
      </c>
      <c r="G91" s="13"/>
      <c r="H91" s="13"/>
      <c r="I91" s="13"/>
      <c r="J91" s="13"/>
      <c r="K91" s="12"/>
      <c r="L91" s="12"/>
      <c r="M91" s="13"/>
      <c r="N91" s="13">
        <v>100</v>
      </c>
      <c r="O91" s="13"/>
      <c r="P91" s="13">
        <f t="shared" si="8"/>
        <v>100</v>
      </c>
      <c r="R91" s="15">
        <f t="shared" si="9"/>
        <v>0</v>
      </c>
      <c r="T91" s="35"/>
      <c r="U91" s="29"/>
      <c r="V91" s="24"/>
    </row>
    <row r="92" spans="1:22" ht="14.4" x14ac:dyDescent="0.3">
      <c r="A92" s="14" t="s">
        <v>16</v>
      </c>
      <c r="B92" s="8">
        <v>44383</v>
      </c>
      <c r="C92" s="27" t="s">
        <v>202</v>
      </c>
      <c r="D92" s="10" t="s">
        <v>203</v>
      </c>
      <c r="E92" s="7" t="s">
        <v>204</v>
      </c>
      <c r="F92" s="12">
        <v>4000</v>
      </c>
      <c r="G92" s="13"/>
      <c r="H92" s="13"/>
      <c r="I92" s="13"/>
      <c r="J92" s="13"/>
      <c r="K92" s="13">
        <v>4000</v>
      </c>
      <c r="L92" s="13"/>
      <c r="M92" s="13"/>
      <c r="N92" s="13"/>
      <c r="O92" s="13"/>
      <c r="P92" s="13">
        <f t="shared" si="8"/>
        <v>4000</v>
      </c>
      <c r="R92" s="15">
        <f t="shared" si="9"/>
        <v>0</v>
      </c>
      <c r="T92" s="35"/>
      <c r="U92" s="29"/>
      <c r="V92" s="24"/>
    </row>
    <row r="93" spans="1:22" ht="14.4" x14ac:dyDescent="0.3">
      <c r="B93" s="8">
        <v>44446</v>
      </c>
      <c r="C93" s="27" t="s">
        <v>205</v>
      </c>
      <c r="D93" s="10" t="s">
        <v>206</v>
      </c>
      <c r="E93" s="7" t="s">
        <v>207</v>
      </c>
      <c r="F93" s="12">
        <v>100</v>
      </c>
      <c r="G93" s="13"/>
      <c r="H93" s="13"/>
      <c r="I93" s="13"/>
      <c r="J93" s="13"/>
      <c r="K93" s="13"/>
      <c r="L93" s="13"/>
      <c r="M93" s="13"/>
      <c r="N93" s="13">
        <v>100</v>
      </c>
      <c r="O93" s="13"/>
      <c r="P93" s="13">
        <f t="shared" si="8"/>
        <v>100</v>
      </c>
      <c r="R93" s="15">
        <f t="shared" si="9"/>
        <v>0</v>
      </c>
      <c r="T93" s="35"/>
      <c r="U93" s="29"/>
      <c r="V93" s="24"/>
    </row>
    <row r="94" spans="1:22" ht="14.4" x14ac:dyDescent="0.3">
      <c r="B94" s="8">
        <v>44446</v>
      </c>
      <c r="C94" s="27" t="s">
        <v>208</v>
      </c>
      <c r="D94" s="10" t="s">
        <v>206</v>
      </c>
      <c r="E94" s="7" t="s">
        <v>209</v>
      </c>
      <c r="F94" s="12">
        <v>100</v>
      </c>
      <c r="G94" s="13"/>
      <c r="H94" s="13"/>
      <c r="I94" s="13"/>
      <c r="J94" s="13"/>
      <c r="K94" s="13"/>
      <c r="L94" s="13"/>
      <c r="M94" s="13"/>
      <c r="N94" s="13">
        <v>100</v>
      </c>
      <c r="O94" s="13"/>
      <c r="P94" s="13">
        <f t="shared" si="8"/>
        <v>100</v>
      </c>
      <c r="R94" s="15">
        <f t="shared" si="9"/>
        <v>0</v>
      </c>
      <c r="T94" s="35"/>
      <c r="U94" s="29"/>
      <c r="V94" s="24"/>
    </row>
    <row r="95" spans="1:22" ht="14.4" x14ac:dyDescent="0.3">
      <c r="A95" s="14" t="s">
        <v>16</v>
      </c>
      <c r="B95" s="8">
        <v>44446</v>
      </c>
      <c r="C95" s="27" t="s">
        <v>210</v>
      </c>
      <c r="D95" s="10" t="s">
        <v>206</v>
      </c>
      <c r="E95" s="7" t="s">
        <v>211</v>
      </c>
      <c r="F95" s="12">
        <v>3113.51</v>
      </c>
      <c r="G95" s="13"/>
      <c r="H95" s="13"/>
      <c r="I95" s="13"/>
      <c r="J95" s="13"/>
      <c r="K95" s="13">
        <v>3113.51</v>
      </c>
      <c r="L95" s="13"/>
      <c r="M95" s="13"/>
      <c r="N95" s="13"/>
      <c r="O95" s="13"/>
      <c r="P95" s="13">
        <f t="shared" si="8"/>
        <v>3113.51</v>
      </c>
      <c r="R95" s="15">
        <f t="shared" si="9"/>
        <v>0</v>
      </c>
      <c r="T95" s="35"/>
      <c r="U95" s="29"/>
      <c r="V95" s="24"/>
    </row>
    <row r="96" spans="1:22" ht="14.4" x14ac:dyDescent="0.3">
      <c r="B96" s="8">
        <v>44446</v>
      </c>
      <c r="C96" s="27" t="s">
        <v>212</v>
      </c>
      <c r="D96" s="10" t="s">
        <v>213</v>
      </c>
      <c r="E96" s="7" t="s">
        <v>214</v>
      </c>
      <c r="F96" s="12">
        <v>900</v>
      </c>
      <c r="G96" s="13"/>
      <c r="H96" s="13">
        <v>900</v>
      </c>
      <c r="I96" s="13"/>
      <c r="J96" s="13"/>
      <c r="K96" s="13"/>
      <c r="L96" s="13"/>
      <c r="N96" s="13"/>
      <c r="O96" s="13"/>
      <c r="P96" s="13">
        <f t="shared" si="8"/>
        <v>900</v>
      </c>
      <c r="R96" s="15">
        <f t="shared" si="9"/>
        <v>0</v>
      </c>
      <c r="T96" s="35"/>
    </row>
    <row r="97" spans="1:20" ht="14.4" x14ac:dyDescent="0.3">
      <c r="A97" s="14" t="s">
        <v>16</v>
      </c>
      <c r="B97" s="8">
        <v>44502</v>
      </c>
      <c r="C97" s="27" t="s">
        <v>215</v>
      </c>
      <c r="D97" s="10" t="s">
        <v>216</v>
      </c>
      <c r="E97" s="7" t="s">
        <v>217</v>
      </c>
      <c r="F97" s="12">
        <v>805</v>
      </c>
      <c r="G97" s="13"/>
      <c r="H97" s="13"/>
      <c r="I97" s="13"/>
      <c r="J97" s="13"/>
      <c r="K97" s="13">
        <v>805</v>
      </c>
      <c r="L97" s="13"/>
      <c r="M97" s="13"/>
      <c r="N97" s="13"/>
      <c r="O97" s="13"/>
      <c r="P97" s="13">
        <f t="shared" si="8"/>
        <v>805</v>
      </c>
      <c r="R97" s="15">
        <f t="shared" si="9"/>
        <v>0</v>
      </c>
      <c r="T97" s="35"/>
    </row>
    <row r="98" spans="1:20" s="40" customFormat="1" ht="14.4" x14ac:dyDescent="0.3">
      <c r="A98" s="40" t="s">
        <v>16</v>
      </c>
      <c r="B98" s="41">
        <v>44537</v>
      </c>
      <c r="C98" s="42" t="s">
        <v>218</v>
      </c>
      <c r="D98" s="43" t="s">
        <v>219</v>
      </c>
      <c r="E98" s="44" t="s">
        <v>220</v>
      </c>
      <c r="F98" s="45">
        <v>300</v>
      </c>
      <c r="G98" s="46"/>
      <c r="H98" s="46"/>
      <c r="I98" s="46"/>
      <c r="J98" s="13"/>
      <c r="K98" s="46">
        <v>300</v>
      </c>
      <c r="L98" s="46"/>
      <c r="M98" s="46"/>
      <c r="N98" s="46"/>
      <c r="O98" s="13"/>
      <c r="P98" s="46">
        <f t="shared" si="8"/>
        <v>300</v>
      </c>
      <c r="R98" s="47">
        <f t="shared" si="9"/>
        <v>0</v>
      </c>
      <c r="T98" s="35"/>
    </row>
    <row r="99" spans="1:20" ht="14.4" x14ac:dyDescent="0.3">
      <c r="B99" s="8">
        <v>44537</v>
      </c>
      <c r="C99" s="27" t="s">
        <v>221</v>
      </c>
      <c r="D99" s="10" t="s">
        <v>219</v>
      </c>
      <c r="E99" s="7" t="s">
        <v>222</v>
      </c>
      <c r="F99" s="12">
        <v>254</v>
      </c>
      <c r="G99" s="13"/>
      <c r="H99" s="13"/>
      <c r="I99" s="13"/>
      <c r="J99" s="13"/>
      <c r="K99" s="13"/>
      <c r="L99" s="13"/>
      <c r="N99" s="13">
        <v>254</v>
      </c>
      <c r="O99" s="13"/>
      <c r="P99" s="13">
        <f t="shared" si="8"/>
        <v>254</v>
      </c>
      <c r="R99" s="15">
        <f t="shared" si="9"/>
        <v>0</v>
      </c>
      <c r="T99" s="35"/>
    </row>
    <row r="100" spans="1:20" ht="14.4" x14ac:dyDescent="0.3">
      <c r="B100" s="8">
        <v>44537</v>
      </c>
      <c r="C100" s="27" t="s">
        <v>223</v>
      </c>
      <c r="D100" s="10" t="s">
        <v>219</v>
      </c>
      <c r="E100" s="7" t="s">
        <v>224</v>
      </c>
      <c r="F100" s="12">
        <v>100</v>
      </c>
      <c r="G100" s="13"/>
      <c r="H100" s="13"/>
      <c r="I100" s="13"/>
      <c r="J100" s="13"/>
      <c r="K100" s="13"/>
      <c r="L100" s="13"/>
      <c r="N100" s="13">
        <v>100</v>
      </c>
      <c r="O100" s="13"/>
      <c r="P100" s="13">
        <f t="shared" si="8"/>
        <v>100</v>
      </c>
      <c r="R100" s="15">
        <f t="shared" si="9"/>
        <v>0</v>
      </c>
      <c r="T100" s="35"/>
    </row>
    <row r="101" spans="1:20" ht="14.4" x14ac:dyDescent="0.3">
      <c r="B101" s="8">
        <v>44572</v>
      </c>
      <c r="C101" s="27" t="s">
        <v>225</v>
      </c>
      <c r="D101" s="10" t="s">
        <v>226</v>
      </c>
      <c r="E101" s="7" t="s">
        <v>227</v>
      </c>
      <c r="F101" s="12">
        <v>540</v>
      </c>
      <c r="G101" s="13"/>
      <c r="H101" s="13"/>
      <c r="I101" s="13">
        <v>540</v>
      </c>
      <c r="J101" s="13"/>
      <c r="K101" s="13"/>
      <c r="L101" s="13"/>
      <c r="M101" s="13"/>
      <c r="N101" s="13"/>
      <c r="O101" s="13"/>
      <c r="P101" s="13">
        <f t="shared" si="8"/>
        <v>540</v>
      </c>
      <c r="R101" s="15">
        <f t="shared" si="9"/>
        <v>0</v>
      </c>
      <c r="T101" s="35"/>
    </row>
    <row r="102" spans="1:20" ht="14.4" x14ac:dyDescent="0.3">
      <c r="A102" s="14" t="s">
        <v>16</v>
      </c>
      <c r="B102" s="8">
        <v>44572</v>
      </c>
      <c r="C102" s="27" t="s">
        <v>228</v>
      </c>
      <c r="D102" s="10" t="s">
        <v>226</v>
      </c>
      <c r="E102" s="7" t="s">
        <v>229</v>
      </c>
      <c r="F102" s="12">
        <v>250</v>
      </c>
      <c r="G102" s="13"/>
      <c r="H102" s="13"/>
      <c r="I102" s="13"/>
      <c r="J102" s="13"/>
      <c r="K102" s="13">
        <v>250</v>
      </c>
      <c r="L102" s="13"/>
      <c r="M102" s="13"/>
      <c r="N102" s="13"/>
      <c r="O102" s="13"/>
      <c r="P102" s="13">
        <f t="shared" si="8"/>
        <v>250</v>
      </c>
      <c r="R102" s="15">
        <f t="shared" si="9"/>
        <v>0</v>
      </c>
      <c r="T102" s="35"/>
    </row>
    <row r="103" spans="1:20" ht="14.4" x14ac:dyDescent="0.3">
      <c r="A103" s="14" t="s">
        <v>16</v>
      </c>
      <c r="B103" s="8">
        <v>44621</v>
      </c>
      <c r="C103" s="27" t="s">
        <v>230</v>
      </c>
      <c r="D103" s="10" t="s">
        <v>231</v>
      </c>
      <c r="E103" s="7" t="s">
        <v>232</v>
      </c>
      <c r="F103" s="12">
        <v>450</v>
      </c>
      <c r="G103" s="13"/>
      <c r="H103" s="13"/>
      <c r="I103" s="13"/>
      <c r="J103" s="13"/>
      <c r="K103" s="13">
        <v>450</v>
      </c>
      <c r="L103" s="13"/>
      <c r="M103" s="13"/>
      <c r="N103" s="13"/>
      <c r="O103" s="13"/>
      <c r="P103" s="13">
        <f t="shared" si="8"/>
        <v>450</v>
      </c>
      <c r="R103" s="15">
        <f t="shared" si="9"/>
        <v>0</v>
      </c>
      <c r="T103" s="35"/>
    </row>
    <row r="104" spans="1:20" ht="14.4" x14ac:dyDescent="0.3">
      <c r="A104" s="14" t="s">
        <v>16</v>
      </c>
      <c r="B104" s="8">
        <v>44621</v>
      </c>
      <c r="C104" s="27" t="s">
        <v>233</v>
      </c>
      <c r="D104" s="10" t="s">
        <v>231</v>
      </c>
      <c r="E104" s="7" t="s">
        <v>234</v>
      </c>
      <c r="F104" s="12">
        <v>475.32</v>
      </c>
      <c r="G104" s="13"/>
      <c r="H104" s="13"/>
      <c r="I104" s="13"/>
      <c r="J104" s="13"/>
      <c r="K104" s="13">
        <v>475.32</v>
      </c>
      <c r="L104" s="13"/>
      <c r="M104" s="13"/>
      <c r="N104" s="13"/>
      <c r="O104" s="13"/>
      <c r="P104" s="13">
        <f t="shared" si="8"/>
        <v>475.32</v>
      </c>
      <c r="R104" s="15">
        <f t="shared" si="9"/>
        <v>0</v>
      </c>
      <c r="T104" s="35"/>
    </row>
    <row r="105" spans="1:20" ht="14.4" x14ac:dyDescent="0.3">
      <c r="A105" s="14" t="s">
        <v>16</v>
      </c>
      <c r="B105" s="8">
        <v>44621</v>
      </c>
      <c r="C105" s="27" t="s">
        <v>235</v>
      </c>
      <c r="D105" s="10" t="s">
        <v>236</v>
      </c>
      <c r="E105" s="7" t="s">
        <v>237</v>
      </c>
      <c r="F105" s="12">
        <v>958.8</v>
      </c>
      <c r="G105" s="13"/>
      <c r="H105" s="13">
        <v>958.8</v>
      </c>
      <c r="I105" s="13"/>
      <c r="J105" s="13"/>
      <c r="K105" s="13"/>
      <c r="L105" s="13"/>
      <c r="M105" s="13"/>
      <c r="N105" s="13"/>
      <c r="O105" s="13"/>
      <c r="P105" s="13">
        <f t="shared" si="8"/>
        <v>958.8</v>
      </c>
      <c r="R105" s="15">
        <f t="shared" si="9"/>
        <v>0</v>
      </c>
      <c r="T105" s="35"/>
    </row>
    <row r="106" spans="1:20" ht="14.4" x14ac:dyDescent="0.3">
      <c r="B106" s="8">
        <v>44621</v>
      </c>
      <c r="C106" s="27" t="s">
        <v>238</v>
      </c>
      <c r="D106" s="10" t="s">
        <v>239</v>
      </c>
      <c r="E106" s="7" t="s">
        <v>240</v>
      </c>
      <c r="F106" s="12">
        <v>236</v>
      </c>
      <c r="G106" s="13"/>
      <c r="H106" s="13"/>
      <c r="I106" s="13"/>
      <c r="J106" s="13"/>
      <c r="K106" s="13"/>
      <c r="L106" s="13"/>
      <c r="M106" s="13"/>
      <c r="N106" s="13">
        <v>236</v>
      </c>
      <c r="O106" s="13"/>
      <c r="P106" s="13">
        <f t="shared" si="8"/>
        <v>236</v>
      </c>
      <c r="R106" s="15">
        <f t="shared" si="9"/>
        <v>0</v>
      </c>
      <c r="T106" s="35"/>
    </row>
    <row r="107" spans="1:20" ht="14.4" x14ac:dyDescent="0.3">
      <c r="A107" s="14" t="s">
        <v>16</v>
      </c>
      <c r="B107" s="8">
        <v>44635</v>
      </c>
      <c r="C107" s="27" t="s">
        <v>241</v>
      </c>
      <c r="D107" s="10" t="s">
        <v>242</v>
      </c>
      <c r="E107" s="7" t="s">
        <v>243</v>
      </c>
      <c r="F107" s="12">
        <v>3051</v>
      </c>
      <c r="G107" s="13"/>
      <c r="H107" s="13"/>
      <c r="I107" s="13"/>
      <c r="J107" s="13"/>
      <c r="K107" s="13">
        <v>3051</v>
      </c>
      <c r="L107" s="13"/>
      <c r="M107" s="13"/>
      <c r="N107" s="13"/>
      <c r="O107" s="13"/>
      <c r="P107" s="13">
        <f t="shared" si="8"/>
        <v>3051</v>
      </c>
      <c r="R107" s="15">
        <f t="shared" si="9"/>
        <v>0</v>
      </c>
      <c r="T107" s="35"/>
    </row>
    <row r="108" spans="1:20" ht="14.4" x14ac:dyDescent="0.3">
      <c r="A108" s="14" t="s">
        <v>16</v>
      </c>
      <c r="B108" s="8">
        <v>44635</v>
      </c>
      <c r="C108" s="27" t="s">
        <v>244</v>
      </c>
      <c r="D108" s="10" t="s">
        <v>242</v>
      </c>
      <c r="E108" s="7" t="s">
        <v>245</v>
      </c>
      <c r="F108" s="12">
        <v>2400</v>
      </c>
      <c r="G108" s="13"/>
      <c r="H108" s="13"/>
      <c r="I108" s="13"/>
      <c r="J108" s="13"/>
      <c r="K108" s="13">
        <v>2400</v>
      </c>
      <c r="L108" s="13"/>
      <c r="M108" s="13"/>
      <c r="N108" s="13"/>
      <c r="O108" s="13"/>
      <c r="P108" s="13">
        <f t="shared" si="8"/>
        <v>2400</v>
      </c>
      <c r="R108" s="15">
        <f t="shared" si="9"/>
        <v>0</v>
      </c>
      <c r="T108" s="35"/>
    </row>
    <row r="109" spans="1:20" ht="14.4" x14ac:dyDescent="0.3">
      <c r="A109" s="14" t="s">
        <v>16</v>
      </c>
      <c r="B109" s="8">
        <v>44635</v>
      </c>
      <c r="C109" s="27" t="s">
        <v>246</v>
      </c>
      <c r="D109" s="10" t="s">
        <v>242</v>
      </c>
      <c r="E109" s="7" t="s">
        <v>247</v>
      </c>
      <c r="F109" s="12">
        <v>2320</v>
      </c>
      <c r="G109" s="13"/>
      <c r="H109" s="13"/>
      <c r="I109" s="13"/>
      <c r="J109" s="13"/>
      <c r="K109" s="13">
        <v>2320</v>
      </c>
      <c r="L109" s="13"/>
      <c r="M109" s="13"/>
      <c r="N109" s="13"/>
      <c r="O109" s="13"/>
      <c r="P109" s="13">
        <f t="shared" si="8"/>
        <v>2320</v>
      </c>
      <c r="R109" s="15">
        <f t="shared" si="9"/>
        <v>0</v>
      </c>
      <c r="T109" s="35"/>
    </row>
    <row r="110" spans="1:20" s="1" customFormat="1" ht="77.400000000000006" customHeight="1" x14ac:dyDescent="0.3">
      <c r="B110" s="2" t="s">
        <v>0</v>
      </c>
      <c r="C110" s="3" t="s">
        <v>1</v>
      </c>
      <c r="D110" s="4" t="s">
        <v>52</v>
      </c>
      <c r="E110" s="2" t="s">
        <v>2</v>
      </c>
      <c r="F110" s="30" t="s">
        <v>3</v>
      </c>
      <c r="G110" s="30" t="s">
        <v>4</v>
      </c>
      <c r="H110" s="31" t="s">
        <v>5</v>
      </c>
      <c r="I110" s="30" t="s">
        <v>6</v>
      </c>
      <c r="J110" s="48" t="s">
        <v>7</v>
      </c>
      <c r="K110" s="30" t="s">
        <v>8</v>
      </c>
      <c r="L110" s="30" t="s">
        <v>53</v>
      </c>
      <c r="M110" s="30" t="s">
        <v>10</v>
      </c>
      <c r="N110" s="30" t="s">
        <v>11</v>
      </c>
      <c r="O110" s="30" t="s">
        <v>12</v>
      </c>
      <c r="P110" s="5" t="s">
        <v>13</v>
      </c>
      <c r="R110" s="15"/>
      <c r="T110" s="35"/>
    </row>
    <row r="111" spans="1:20" ht="14.4" x14ac:dyDescent="0.3">
      <c r="B111" s="8">
        <v>44676</v>
      </c>
      <c r="C111" s="27" t="s">
        <v>248</v>
      </c>
      <c r="D111" s="32"/>
      <c r="E111" s="7" t="s">
        <v>249</v>
      </c>
      <c r="F111" s="12">
        <v>132</v>
      </c>
      <c r="G111" s="13"/>
      <c r="H111" s="13"/>
      <c r="I111" s="13"/>
      <c r="J111" s="13"/>
      <c r="K111" s="13"/>
      <c r="L111" s="13"/>
      <c r="M111" s="13"/>
      <c r="N111" s="13"/>
      <c r="O111" s="13">
        <v>132</v>
      </c>
      <c r="P111" s="13">
        <f t="shared" ref="P111:P152" si="10">SUM(G111:O111)</f>
        <v>132</v>
      </c>
      <c r="R111" s="15">
        <f t="shared" ref="R111:R152" si="11">F111-P111</f>
        <v>0</v>
      </c>
      <c r="T111" s="35"/>
    </row>
    <row r="112" spans="1:20" ht="14.4" x14ac:dyDescent="0.3">
      <c r="B112" s="8">
        <v>44676</v>
      </c>
      <c r="C112" s="27" t="s">
        <v>250</v>
      </c>
      <c r="D112" s="32"/>
      <c r="E112" s="7" t="s">
        <v>251</v>
      </c>
      <c r="F112" s="12">
        <v>132</v>
      </c>
      <c r="G112" s="13"/>
      <c r="H112" s="13"/>
      <c r="I112" s="13"/>
      <c r="J112" s="13"/>
      <c r="K112" s="13"/>
      <c r="L112" s="13"/>
      <c r="M112" s="13"/>
      <c r="N112" s="13"/>
      <c r="O112" s="13">
        <v>132</v>
      </c>
      <c r="P112" s="13">
        <f t="shared" si="10"/>
        <v>132</v>
      </c>
      <c r="R112" s="15">
        <f t="shared" si="11"/>
        <v>0</v>
      </c>
      <c r="T112" s="35"/>
    </row>
    <row r="113" spans="1:22" ht="14.4" x14ac:dyDescent="0.3">
      <c r="B113" s="8">
        <v>44656</v>
      </c>
      <c r="C113" s="27" t="s">
        <v>252</v>
      </c>
      <c r="D113" s="32"/>
      <c r="E113" s="7" t="s">
        <v>253</v>
      </c>
      <c r="F113" s="12">
        <v>100</v>
      </c>
      <c r="G113" s="13"/>
      <c r="H113" s="13"/>
      <c r="I113" s="13"/>
      <c r="J113" s="13"/>
      <c r="K113" s="12"/>
      <c r="L113" s="12"/>
      <c r="M113" s="13"/>
      <c r="N113" s="13">
        <v>100</v>
      </c>
      <c r="O113" s="29"/>
      <c r="P113" s="13">
        <f t="shared" si="10"/>
        <v>100</v>
      </c>
      <c r="R113" s="15">
        <f t="shared" si="11"/>
        <v>0</v>
      </c>
      <c r="T113" s="35"/>
    </row>
    <row r="114" spans="1:22" ht="14.4" x14ac:dyDescent="0.3">
      <c r="A114" s="14" t="s">
        <v>16</v>
      </c>
      <c r="B114" s="8">
        <v>44660</v>
      </c>
      <c r="C114" s="27" t="s">
        <v>254</v>
      </c>
      <c r="D114" s="32"/>
      <c r="E114" s="7" t="s">
        <v>255</v>
      </c>
      <c r="F114" s="12">
        <v>244.5</v>
      </c>
      <c r="G114" s="13"/>
      <c r="H114" s="13"/>
      <c r="I114" s="13"/>
      <c r="J114" s="13"/>
      <c r="K114" s="12">
        <v>244.5</v>
      </c>
      <c r="L114" s="12"/>
      <c r="M114" s="13"/>
      <c r="N114" s="13"/>
      <c r="O114" s="13"/>
      <c r="P114" s="13">
        <f t="shared" si="10"/>
        <v>244.5</v>
      </c>
      <c r="R114" s="15">
        <f t="shared" si="11"/>
        <v>0</v>
      </c>
    </row>
    <row r="115" spans="1:22" ht="14.4" x14ac:dyDescent="0.3">
      <c r="B115" s="8">
        <v>44660</v>
      </c>
      <c r="C115" s="27" t="s">
        <v>256</v>
      </c>
      <c r="D115" s="49"/>
      <c r="E115" s="50" t="s">
        <v>257</v>
      </c>
      <c r="F115" s="22">
        <v>81.52</v>
      </c>
      <c r="G115" s="22">
        <v>81.52</v>
      </c>
      <c r="H115" s="22"/>
      <c r="I115" s="22"/>
      <c r="J115" s="22"/>
      <c r="K115" s="22"/>
      <c r="L115" s="22"/>
      <c r="M115" s="22"/>
      <c r="N115" s="22"/>
      <c r="O115" s="22"/>
      <c r="P115" s="13">
        <f t="shared" si="10"/>
        <v>81.52</v>
      </c>
      <c r="R115" s="15">
        <f t="shared" si="11"/>
        <v>0</v>
      </c>
    </row>
    <row r="116" spans="1:22" ht="14.4" x14ac:dyDescent="0.3">
      <c r="B116" s="51">
        <v>44691</v>
      </c>
      <c r="C116" s="27" t="s">
        <v>258</v>
      </c>
      <c r="D116" s="49"/>
      <c r="E116" s="7" t="s">
        <v>259</v>
      </c>
      <c r="F116" s="22">
        <v>84</v>
      </c>
      <c r="G116" s="22"/>
      <c r="H116" s="23"/>
      <c r="I116" s="23"/>
      <c r="J116" s="23"/>
      <c r="K116" s="23"/>
      <c r="L116" s="23"/>
      <c r="M116" s="23"/>
      <c r="N116" s="23"/>
      <c r="O116" s="23">
        <v>84</v>
      </c>
      <c r="P116" s="13">
        <f t="shared" si="10"/>
        <v>84</v>
      </c>
      <c r="R116" s="15">
        <f t="shared" si="11"/>
        <v>0</v>
      </c>
    </row>
    <row r="117" spans="1:22" ht="14.4" x14ac:dyDescent="0.3">
      <c r="B117" s="51">
        <v>44693</v>
      </c>
      <c r="C117" s="27" t="s">
        <v>260</v>
      </c>
      <c r="D117" s="49"/>
      <c r="E117" s="7" t="s">
        <v>261</v>
      </c>
      <c r="F117" s="22">
        <v>84</v>
      </c>
      <c r="G117" s="22"/>
      <c r="H117" s="23"/>
      <c r="I117" s="23"/>
      <c r="J117" s="23"/>
      <c r="K117" s="23"/>
      <c r="L117" s="23"/>
      <c r="M117" s="23"/>
      <c r="N117" s="23"/>
      <c r="O117" s="23">
        <v>84</v>
      </c>
      <c r="P117" s="13">
        <f t="shared" si="10"/>
        <v>84</v>
      </c>
      <c r="R117" s="15">
        <f t="shared" si="11"/>
        <v>0</v>
      </c>
    </row>
    <row r="118" spans="1:22" ht="14.4" x14ac:dyDescent="0.3">
      <c r="B118" s="51">
        <v>44694</v>
      </c>
      <c r="C118" s="27" t="s">
        <v>262</v>
      </c>
      <c r="D118" s="49"/>
      <c r="E118" s="7" t="s">
        <v>263</v>
      </c>
      <c r="F118" s="22">
        <v>84</v>
      </c>
      <c r="G118" s="22"/>
      <c r="H118" s="23"/>
      <c r="I118" s="23"/>
      <c r="J118" s="23"/>
      <c r="K118" s="23"/>
      <c r="L118" s="23"/>
      <c r="M118" s="23"/>
      <c r="N118" s="23"/>
      <c r="O118" s="23">
        <v>84</v>
      </c>
      <c r="P118" s="13">
        <f t="shared" si="10"/>
        <v>84</v>
      </c>
      <c r="R118" s="15">
        <f t="shared" si="11"/>
        <v>0</v>
      </c>
    </row>
    <row r="119" spans="1:22" ht="14.4" x14ac:dyDescent="0.3">
      <c r="B119" s="51">
        <v>44695</v>
      </c>
      <c r="C119" s="27" t="s">
        <v>264</v>
      </c>
      <c r="D119" s="49"/>
      <c r="E119" s="50" t="s">
        <v>265</v>
      </c>
      <c r="F119" s="22">
        <v>540</v>
      </c>
      <c r="G119" s="22"/>
      <c r="H119" s="23">
        <v>540</v>
      </c>
      <c r="I119" s="23"/>
      <c r="J119" s="23"/>
      <c r="K119" s="23"/>
      <c r="L119" s="23"/>
      <c r="M119" s="23"/>
      <c r="N119" s="23"/>
      <c r="O119" s="23"/>
      <c r="P119" s="13">
        <f t="shared" si="10"/>
        <v>540</v>
      </c>
      <c r="R119" s="15">
        <f t="shared" si="11"/>
        <v>0</v>
      </c>
    </row>
    <row r="120" spans="1:22" ht="14.4" x14ac:dyDescent="0.3">
      <c r="B120" s="51">
        <v>44696</v>
      </c>
      <c r="C120" s="27" t="s">
        <v>266</v>
      </c>
      <c r="D120" s="49"/>
      <c r="E120" s="50" t="s">
        <v>267</v>
      </c>
      <c r="F120" s="22">
        <v>8.8000000000000007</v>
      </c>
      <c r="G120" s="22"/>
      <c r="H120" s="23">
        <v>8.8000000000000007</v>
      </c>
      <c r="I120" s="23"/>
      <c r="J120" s="23"/>
      <c r="K120" s="23"/>
      <c r="L120" s="23"/>
      <c r="M120" s="23"/>
      <c r="N120" s="13"/>
      <c r="O120" s="23"/>
      <c r="P120" s="13">
        <f t="shared" si="10"/>
        <v>8.8000000000000007</v>
      </c>
      <c r="R120" s="15">
        <f t="shared" si="11"/>
        <v>0</v>
      </c>
    </row>
    <row r="121" spans="1:22" ht="14.4" x14ac:dyDescent="0.3">
      <c r="B121" s="51">
        <v>44719</v>
      </c>
      <c r="C121" s="27" t="s">
        <v>268</v>
      </c>
      <c r="D121" s="49"/>
      <c r="E121" s="50" t="s">
        <v>269</v>
      </c>
      <c r="F121" s="22">
        <v>100</v>
      </c>
      <c r="G121" s="22"/>
      <c r="H121" s="23"/>
      <c r="I121" s="23"/>
      <c r="J121" s="23"/>
      <c r="K121" s="23"/>
      <c r="L121" s="23"/>
      <c r="N121" s="23">
        <v>100</v>
      </c>
      <c r="O121" s="23"/>
      <c r="P121" s="13">
        <f t="shared" si="10"/>
        <v>100</v>
      </c>
      <c r="R121" s="15">
        <f t="shared" si="11"/>
        <v>0</v>
      </c>
    </row>
    <row r="122" spans="1:22" ht="14.4" x14ac:dyDescent="0.3">
      <c r="B122" s="51">
        <v>44719</v>
      </c>
      <c r="C122" s="27" t="s">
        <v>270</v>
      </c>
      <c r="D122" s="49"/>
      <c r="E122" s="50" t="s">
        <v>271</v>
      </c>
      <c r="F122" s="22">
        <v>239</v>
      </c>
      <c r="G122" s="22"/>
      <c r="H122" s="23"/>
      <c r="I122" s="23"/>
      <c r="J122" s="23"/>
      <c r="K122" s="23"/>
      <c r="L122" s="23"/>
      <c r="M122" s="23"/>
      <c r="N122" s="23">
        <v>239</v>
      </c>
      <c r="O122" s="23"/>
      <c r="P122" s="13">
        <f t="shared" si="10"/>
        <v>239</v>
      </c>
      <c r="R122" s="15">
        <f t="shared" si="11"/>
        <v>0</v>
      </c>
    </row>
    <row r="123" spans="1:22" ht="14.4" x14ac:dyDescent="0.3">
      <c r="B123" s="51">
        <v>44733</v>
      </c>
      <c r="C123" s="27" t="s">
        <v>272</v>
      </c>
      <c r="D123" s="49"/>
      <c r="E123" s="50" t="s">
        <v>273</v>
      </c>
      <c r="F123" s="22">
        <v>84</v>
      </c>
      <c r="G123" s="22"/>
      <c r="H123" s="23"/>
      <c r="I123" s="23"/>
      <c r="J123" s="23"/>
      <c r="K123" s="23"/>
      <c r="L123" s="23"/>
      <c r="M123" s="23"/>
      <c r="N123" s="23"/>
      <c r="O123" s="23">
        <v>84</v>
      </c>
      <c r="P123" s="13">
        <f t="shared" si="10"/>
        <v>84</v>
      </c>
      <c r="R123" s="15">
        <f t="shared" si="11"/>
        <v>0</v>
      </c>
    </row>
    <row r="124" spans="1:22" ht="14.4" x14ac:dyDescent="0.3">
      <c r="B124" s="52" t="s">
        <v>274</v>
      </c>
      <c r="C124" s="27" t="s">
        <v>275</v>
      </c>
      <c r="D124" s="49"/>
      <c r="E124" s="50" t="s">
        <v>276</v>
      </c>
      <c r="F124" s="22">
        <v>84</v>
      </c>
      <c r="G124" s="22"/>
      <c r="H124" s="23"/>
      <c r="I124" s="23"/>
      <c r="J124" s="23"/>
      <c r="K124" s="23"/>
      <c r="L124" s="23"/>
      <c r="M124" s="23"/>
      <c r="N124" s="23"/>
      <c r="O124" s="23">
        <v>84</v>
      </c>
      <c r="P124" s="13">
        <f t="shared" si="10"/>
        <v>84</v>
      </c>
      <c r="R124" s="15">
        <f t="shared" si="11"/>
        <v>0</v>
      </c>
    </row>
    <row r="125" spans="1:22" ht="14.4" x14ac:dyDescent="0.3">
      <c r="B125" s="51">
        <v>44761</v>
      </c>
      <c r="C125" s="27" t="s">
        <v>277</v>
      </c>
      <c r="D125" s="49"/>
      <c r="E125" s="50" t="s">
        <v>278</v>
      </c>
      <c r="F125" s="22">
        <v>84</v>
      </c>
      <c r="G125" s="22"/>
      <c r="H125" s="23"/>
      <c r="I125" s="23"/>
      <c r="J125" s="23"/>
      <c r="K125" s="23"/>
      <c r="L125" s="23"/>
      <c r="M125" s="23"/>
      <c r="N125" s="23"/>
      <c r="O125" s="23">
        <v>84</v>
      </c>
      <c r="P125" s="13">
        <f t="shared" si="10"/>
        <v>84</v>
      </c>
      <c r="R125" s="15">
        <f t="shared" si="11"/>
        <v>0</v>
      </c>
    </row>
    <row r="126" spans="1:22" ht="14.4" x14ac:dyDescent="0.3">
      <c r="B126" s="51">
        <v>44775</v>
      </c>
      <c r="C126" s="27" t="s">
        <v>279</v>
      </c>
      <c r="D126" s="49"/>
      <c r="E126" s="50" t="s">
        <v>280</v>
      </c>
      <c r="F126" s="22">
        <v>84</v>
      </c>
      <c r="G126" s="22"/>
      <c r="H126" s="23"/>
      <c r="I126" s="23"/>
      <c r="J126" s="23"/>
      <c r="K126" s="23"/>
      <c r="L126" s="23"/>
      <c r="M126" s="23"/>
      <c r="N126" s="23"/>
      <c r="O126" s="23">
        <v>84</v>
      </c>
      <c r="P126" s="13">
        <f t="shared" si="10"/>
        <v>84</v>
      </c>
      <c r="R126" s="15">
        <f t="shared" si="11"/>
        <v>0</v>
      </c>
    </row>
    <row r="127" spans="1:22" ht="14.4" x14ac:dyDescent="0.3">
      <c r="B127" s="51">
        <v>44747</v>
      </c>
      <c r="C127" s="27" t="s">
        <v>281</v>
      </c>
      <c r="D127" s="49"/>
      <c r="E127" s="50" t="s">
        <v>282</v>
      </c>
      <c r="F127" s="22">
        <v>78.98</v>
      </c>
      <c r="G127" s="22"/>
      <c r="H127" s="23">
        <v>78.98</v>
      </c>
      <c r="I127" s="23"/>
      <c r="J127" s="23"/>
      <c r="K127" s="23"/>
      <c r="L127" s="23"/>
      <c r="M127" s="23"/>
      <c r="N127" s="23"/>
      <c r="O127" s="23"/>
      <c r="P127" s="13">
        <f t="shared" si="10"/>
        <v>78.98</v>
      </c>
      <c r="R127" s="15">
        <f t="shared" si="11"/>
        <v>0</v>
      </c>
    </row>
    <row r="128" spans="1:22" ht="14.4" x14ac:dyDescent="0.3">
      <c r="A128" s="14" t="s">
        <v>16</v>
      </c>
      <c r="B128" s="51">
        <v>44747</v>
      </c>
      <c r="C128" s="27" t="s">
        <v>283</v>
      </c>
      <c r="D128" s="49"/>
      <c r="E128" s="50" t="s">
        <v>284</v>
      </c>
      <c r="F128" s="22">
        <v>450</v>
      </c>
      <c r="G128" s="22"/>
      <c r="H128" s="23"/>
      <c r="I128" s="23"/>
      <c r="J128" s="23"/>
      <c r="K128" s="23">
        <v>450</v>
      </c>
      <c r="L128" s="23"/>
      <c r="M128" s="23"/>
      <c r="N128" s="23"/>
      <c r="O128" s="23"/>
      <c r="P128" s="13">
        <f t="shared" si="10"/>
        <v>450</v>
      </c>
      <c r="R128" s="15">
        <f t="shared" si="11"/>
        <v>0</v>
      </c>
      <c r="T128" s="53"/>
      <c r="U128" s="29"/>
      <c r="V128" s="24"/>
    </row>
    <row r="129" spans="1:22" ht="14.4" x14ac:dyDescent="0.3">
      <c r="B129" s="51">
        <v>44790</v>
      </c>
      <c r="C129" s="27" t="s">
        <v>285</v>
      </c>
      <c r="D129" s="49"/>
      <c r="E129" s="50" t="s">
        <v>286</v>
      </c>
      <c r="F129" s="22">
        <v>84</v>
      </c>
      <c r="G129" s="22"/>
      <c r="H129" s="23"/>
      <c r="I129" s="23"/>
      <c r="J129" s="23"/>
      <c r="K129" s="23"/>
      <c r="L129" s="23"/>
      <c r="M129" s="23"/>
      <c r="N129" s="23"/>
      <c r="O129" s="23">
        <v>84</v>
      </c>
      <c r="P129" s="13">
        <f t="shared" si="10"/>
        <v>84</v>
      </c>
      <c r="R129" s="15">
        <f t="shared" si="11"/>
        <v>0</v>
      </c>
      <c r="T129" s="54"/>
      <c r="U129" s="29"/>
      <c r="V129" s="24"/>
    </row>
    <row r="130" spans="1:22" ht="14.4" x14ac:dyDescent="0.3">
      <c r="B130" s="51">
        <v>44804</v>
      </c>
      <c r="C130" s="27" t="s">
        <v>287</v>
      </c>
      <c r="D130" s="49"/>
      <c r="E130" s="50" t="s">
        <v>288</v>
      </c>
      <c r="F130" s="22">
        <v>84</v>
      </c>
      <c r="G130" s="22"/>
      <c r="H130" s="23"/>
      <c r="I130" s="23"/>
      <c r="J130" s="23"/>
      <c r="K130" s="23"/>
      <c r="L130" s="23"/>
      <c r="M130" s="23"/>
      <c r="N130" s="23"/>
      <c r="O130" s="23">
        <v>84</v>
      </c>
      <c r="P130" s="13">
        <f t="shared" si="10"/>
        <v>84</v>
      </c>
      <c r="R130" s="15">
        <f t="shared" si="11"/>
        <v>0</v>
      </c>
      <c r="T130" s="54"/>
      <c r="U130" s="29"/>
      <c r="V130" s="24"/>
    </row>
    <row r="131" spans="1:22" ht="14.4" x14ac:dyDescent="0.3">
      <c r="B131" s="51">
        <v>44775</v>
      </c>
      <c r="C131" s="27" t="s">
        <v>289</v>
      </c>
      <c r="D131" s="49"/>
      <c r="E131" s="7" t="s">
        <v>290</v>
      </c>
      <c r="F131" s="22">
        <v>187.14</v>
      </c>
      <c r="G131" s="22"/>
      <c r="H131" s="23">
        <v>187.14</v>
      </c>
      <c r="I131" s="23"/>
      <c r="J131" s="23"/>
      <c r="K131" s="23"/>
      <c r="L131" s="23"/>
      <c r="M131" s="23"/>
      <c r="N131" s="23"/>
      <c r="O131" s="23"/>
      <c r="P131" s="13">
        <f t="shared" si="10"/>
        <v>187.14</v>
      </c>
      <c r="R131" s="15">
        <f t="shared" si="11"/>
        <v>0</v>
      </c>
      <c r="T131" s="53"/>
      <c r="U131" s="29"/>
      <c r="V131" s="24"/>
    </row>
    <row r="132" spans="1:22" ht="14.4" x14ac:dyDescent="0.3">
      <c r="B132" s="51">
        <v>44810</v>
      </c>
      <c r="C132" s="27" t="s">
        <v>291</v>
      </c>
      <c r="D132" s="49"/>
      <c r="E132" s="50" t="s">
        <v>292</v>
      </c>
      <c r="F132" s="22">
        <v>485.72</v>
      </c>
      <c r="G132" s="23">
        <v>485.72</v>
      </c>
      <c r="H132" s="29"/>
      <c r="I132" s="23"/>
      <c r="J132" s="23"/>
      <c r="K132" s="23"/>
      <c r="L132" s="23"/>
      <c r="M132" s="23"/>
      <c r="N132" s="23"/>
      <c r="O132" s="23"/>
      <c r="P132" s="13">
        <f t="shared" si="10"/>
        <v>485.72</v>
      </c>
      <c r="R132" s="15">
        <f t="shared" si="11"/>
        <v>0</v>
      </c>
      <c r="T132" s="53"/>
      <c r="U132" s="29"/>
      <c r="V132" s="24"/>
    </row>
    <row r="133" spans="1:22" ht="14.4" x14ac:dyDescent="0.3">
      <c r="B133" s="51">
        <v>44810</v>
      </c>
      <c r="C133" s="27" t="s">
        <v>293</v>
      </c>
      <c r="D133" s="49"/>
      <c r="E133" s="50" t="s">
        <v>294</v>
      </c>
      <c r="F133" s="22">
        <v>79.08</v>
      </c>
      <c r="G133" s="23"/>
      <c r="H133" s="23">
        <v>79.08</v>
      </c>
      <c r="I133" s="23"/>
      <c r="J133" s="23"/>
      <c r="K133" s="23"/>
      <c r="L133" s="23"/>
      <c r="M133" s="23"/>
      <c r="N133" s="23"/>
      <c r="O133" s="23"/>
      <c r="P133" s="13">
        <f t="shared" si="10"/>
        <v>79.08</v>
      </c>
      <c r="R133" s="15">
        <f t="shared" si="11"/>
        <v>0</v>
      </c>
      <c r="T133" s="53"/>
      <c r="U133" s="29"/>
      <c r="V133" s="24"/>
    </row>
    <row r="134" spans="1:22" ht="14.4" x14ac:dyDescent="0.3">
      <c r="B134" s="51">
        <v>44817</v>
      </c>
      <c r="C134" s="27" t="s">
        <v>295</v>
      </c>
      <c r="D134" s="49"/>
      <c r="E134" s="50" t="s">
        <v>296</v>
      </c>
      <c r="F134" s="22">
        <v>84</v>
      </c>
      <c r="G134" s="23"/>
      <c r="H134" s="23"/>
      <c r="I134" s="23"/>
      <c r="J134" s="23"/>
      <c r="K134" s="23"/>
      <c r="L134" s="23"/>
      <c r="M134" s="23"/>
      <c r="N134" s="23"/>
      <c r="O134" s="23">
        <v>84</v>
      </c>
      <c r="P134" s="13">
        <f t="shared" si="10"/>
        <v>84</v>
      </c>
      <c r="R134" s="15">
        <f t="shared" si="11"/>
        <v>0</v>
      </c>
      <c r="T134" s="53"/>
      <c r="U134" s="29"/>
      <c r="V134" s="24"/>
    </row>
    <row r="135" spans="1:22" ht="14.4" x14ac:dyDescent="0.3">
      <c r="B135" s="51">
        <v>44831</v>
      </c>
      <c r="C135" s="27" t="s">
        <v>297</v>
      </c>
      <c r="D135" s="49"/>
      <c r="E135" s="50" t="s">
        <v>298</v>
      </c>
      <c r="F135" s="22">
        <v>84</v>
      </c>
      <c r="G135" s="23"/>
      <c r="H135" s="23"/>
      <c r="I135" s="23"/>
      <c r="J135" s="23"/>
      <c r="K135" s="23"/>
      <c r="L135" s="23"/>
      <c r="M135" s="23"/>
      <c r="N135" s="23"/>
      <c r="O135" s="23">
        <v>84</v>
      </c>
      <c r="P135" s="13">
        <f t="shared" si="10"/>
        <v>84</v>
      </c>
      <c r="R135" s="15">
        <f t="shared" si="11"/>
        <v>0</v>
      </c>
      <c r="T135" s="53"/>
      <c r="U135" s="29"/>
      <c r="V135" s="24"/>
    </row>
    <row r="136" spans="1:22" ht="14.4" x14ac:dyDescent="0.3">
      <c r="B136" s="51">
        <v>44810</v>
      </c>
      <c r="C136" s="27" t="s">
        <v>299</v>
      </c>
      <c r="D136" s="49"/>
      <c r="E136" s="50" t="s">
        <v>300</v>
      </c>
      <c r="F136" s="22">
        <v>239</v>
      </c>
      <c r="G136" s="23"/>
      <c r="H136" s="23"/>
      <c r="I136" s="23"/>
      <c r="J136" s="23"/>
      <c r="K136" s="23"/>
      <c r="L136" s="23"/>
      <c r="M136" s="23"/>
      <c r="N136" s="23">
        <v>239</v>
      </c>
      <c r="O136" s="23"/>
      <c r="P136" s="13">
        <f t="shared" si="10"/>
        <v>239</v>
      </c>
      <c r="R136" s="15">
        <f t="shared" si="11"/>
        <v>0</v>
      </c>
      <c r="T136" s="53"/>
      <c r="U136"/>
      <c r="V136" s="24"/>
    </row>
    <row r="137" spans="1:22" ht="14.4" x14ac:dyDescent="0.3">
      <c r="A137" s="14" t="s">
        <v>16</v>
      </c>
      <c r="B137" s="51">
        <v>44776</v>
      </c>
      <c r="C137" s="27" t="s">
        <v>301</v>
      </c>
      <c r="D137" s="49"/>
      <c r="E137" s="50" t="s">
        <v>302</v>
      </c>
      <c r="F137" s="22">
        <v>250</v>
      </c>
      <c r="G137" s="23"/>
      <c r="H137" s="23"/>
      <c r="I137" s="23"/>
      <c r="J137" s="23"/>
      <c r="K137" s="23">
        <v>250</v>
      </c>
      <c r="L137" s="23"/>
      <c r="M137" s="23"/>
      <c r="N137" s="23"/>
      <c r="O137" s="23"/>
      <c r="P137" s="13">
        <f t="shared" si="10"/>
        <v>250</v>
      </c>
      <c r="R137" s="15">
        <f t="shared" si="11"/>
        <v>0</v>
      </c>
      <c r="T137" s="53"/>
      <c r="U137"/>
      <c r="V137" s="24"/>
    </row>
    <row r="138" spans="1:22" ht="14.4" x14ac:dyDescent="0.3">
      <c r="B138" s="51">
        <v>44846</v>
      </c>
      <c r="C138" s="27" t="s">
        <v>303</v>
      </c>
      <c r="D138" s="49"/>
      <c r="E138" s="50" t="s">
        <v>304</v>
      </c>
      <c r="F138" s="22">
        <v>84</v>
      </c>
      <c r="G138" s="23"/>
      <c r="H138" s="23"/>
      <c r="I138" s="23"/>
      <c r="J138" s="23"/>
      <c r="K138" s="23"/>
      <c r="L138" s="23"/>
      <c r="M138" s="23"/>
      <c r="N138" s="23"/>
      <c r="O138" s="23">
        <v>84</v>
      </c>
      <c r="P138" s="13">
        <f t="shared" si="10"/>
        <v>84</v>
      </c>
      <c r="R138" s="15">
        <f t="shared" si="11"/>
        <v>0</v>
      </c>
      <c r="T138" s="53"/>
      <c r="U138"/>
      <c r="V138" s="24"/>
    </row>
    <row r="139" spans="1:22" ht="14.4" x14ac:dyDescent="0.3">
      <c r="B139" s="51">
        <v>44838</v>
      </c>
      <c r="C139" s="27" t="s">
        <v>305</v>
      </c>
      <c r="D139" s="49"/>
      <c r="E139" s="50" t="s">
        <v>253</v>
      </c>
      <c r="F139" s="22">
        <v>100</v>
      </c>
      <c r="G139" s="23"/>
      <c r="H139" s="23"/>
      <c r="I139" s="23"/>
      <c r="J139" s="23"/>
      <c r="K139" s="23"/>
      <c r="L139" s="23"/>
      <c r="M139" s="23"/>
      <c r="N139" s="23">
        <v>100</v>
      </c>
      <c r="O139" s="23"/>
      <c r="P139" s="13">
        <f t="shared" si="10"/>
        <v>100</v>
      </c>
      <c r="R139" s="15">
        <f t="shared" si="11"/>
        <v>0</v>
      </c>
      <c r="T139" s="53"/>
      <c r="U139"/>
      <c r="V139" s="24"/>
    </row>
    <row r="140" spans="1:22" ht="14.4" x14ac:dyDescent="0.3">
      <c r="B140" s="51">
        <v>44838</v>
      </c>
      <c r="C140" s="27" t="s">
        <v>306</v>
      </c>
      <c r="D140" s="49"/>
      <c r="E140" s="50" t="s">
        <v>307</v>
      </c>
      <c r="F140" s="22">
        <v>55</v>
      </c>
      <c r="G140" s="23"/>
      <c r="H140" s="23">
        <v>55</v>
      </c>
      <c r="I140" s="23"/>
      <c r="J140" s="23"/>
      <c r="K140" s="23"/>
      <c r="L140" s="23"/>
      <c r="M140" s="23"/>
      <c r="N140" s="23"/>
      <c r="O140" s="23"/>
      <c r="P140" s="13">
        <f t="shared" si="10"/>
        <v>55</v>
      </c>
      <c r="R140" s="15">
        <f t="shared" si="11"/>
        <v>0</v>
      </c>
      <c r="T140" s="53"/>
      <c r="U140" s="29"/>
      <c r="V140" s="24"/>
    </row>
    <row r="141" spans="1:22" ht="14.4" x14ac:dyDescent="0.3">
      <c r="B141" s="51">
        <v>44860</v>
      </c>
      <c r="C141" s="27" t="s">
        <v>308</v>
      </c>
      <c r="D141" s="49"/>
      <c r="E141" s="50" t="s">
        <v>309</v>
      </c>
      <c r="F141" s="22">
        <v>84</v>
      </c>
      <c r="G141" s="23"/>
      <c r="H141" s="23"/>
      <c r="I141" s="23"/>
      <c r="J141" s="23"/>
      <c r="K141" s="23"/>
      <c r="L141" s="23"/>
      <c r="M141" s="23"/>
      <c r="N141" s="23"/>
      <c r="O141" s="23">
        <v>84</v>
      </c>
      <c r="P141" s="13">
        <f t="shared" si="10"/>
        <v>84</v>
      </c>
      <c r="R141" s="15">
        <f t="shared" si="11"/>
        <v>0</v>
      </c>
      <c r="T141" s="53"/>
      <c r="U141" s="29"/>
      <c r="V141" s="24"/>
    </row>
    <row r="142" spans="1:22" ht="14.4" x14ac:dyDescent="0.3">
      <c r="B142" s="51">
        <v>44873</v>
      </c>
      <c r="C142" s="27" t="s">
        <v>310</v>
      </c>
      <c r="D142" s="49"/>
      <c r="E142" s="50" t="s">
        <v>311</v>
      </c>
      <c r="F142" s="22">
        <v>84</v>
      </c>
      <c r="G142" s="23"/>
      <c r="H142" s="23"/>
      <c r="I142" s="23"/>
      <c r="J142" s="23"/>
      <c r="K142" s="23"/>
      <c r="L142" s="23"/>
      <c r="M142" s="23"/>
      <c r="N142" s="23"/>
      <c r="O142" s="23">
        <v>84</v>
      </c>
      <c r="P142" s="13">
        <f t="shared" si="10"/>
        <v>84</v>
      </c>
      <c r="R142" s="15">
        <f t="shared" si="11"/>
        <v>0</v>
      </c>
      <c r="T142" s="53"/>
      <c r="U142" s="16"/>
      <c r="V142" s="24"/>
    </row>
    <row r="143" spans="1:22" ht="14.4" x14ac:dyDescent="0.3">
      <c r="B143" s="51">
        <v>44901</v>
      </c>
      <c r="C143" s="27" t="s">
        <v>312</v>
      </c>
      <c r="D143" s="49"/>
      <c r="E143" s="50" t="s">
        <v>313</v>
      </c>
      <c r="F143" s="22">
        <v>26.28</v>
      </c>
      <c r="G143" s="23">
        <v>26.28</v>
      </c>
      <c r="H143" s="23"/>
      <c r="I143" s="23"/>
      <c r="J143" s="23"/>
      <c r="K143" s="23"/>
      <c r="L143" s="23"/>
      <c r="M143" s="23"/>
      <c r="N143" s="23"/>
      <c r="O143" s="23"/>
      <c r="P143" s="13">
        <f t="shared" si="10"/>
        <v>26.28</v>
      </c>
      <c r="R143" s="15">
        <f t="shared" si="11"/>
        <v>0</v>
      </c>
    </row>
    <row r="144" spans="1:22" ht="14.4" x14ac:dyDescent="0.3">
      <c r="B144" s="51">
        <v>44901</v>
      </c>
      <c r="C144" s="27" t="s">
        <v>314</v>
      </c>
      <c r="D144" s="49"/>
      <c r="E144" s="50" t="s">
        <v>253</v>
      </c>
      <c r="F144" s="22">
        <v>100</v>
      </c>
      <c r="G144" s="23"/>
      <c r="H144" s="23"/>
      <c r="I144" s="23"/>
      <c r="J144" s="23"/>
      <c r="K144" s="23"/>
      <c r="L144" s="23"/>
      <c r="M144" s="23"/>
      <c r="N144" s="23">
        <v>100</v>
      </c>
      <c r="O144" s="23"/>
      <c r="P144" s="13">
        <f t="shared" si="10"/>
        <v>100</v>
      </c>
      <c r="R144" s="15">
        <f t="shared" si="11"/>
        <v>0</v>
      </c>
    </row>
    <row r="145" spans="1:22" ht="14.4" x14ac:dyDescent="0.3">
      <c r="B145" s="51">
        <v>44901</v>
      </c>
      <c r="C145" s="27" t="s">
        <v>315</v>
      </c>
      <c r="D145" s="49"/>
      <c r="E145" s="50" t="s">
        <v>253</v>
      </c>
      <c r="F145" s="22">
        <v>199.88</v>
      </c>
      <c r="G145" s="23"/>
      <c r="H145" s="23">
        <v>199.88</v>
      </c>
      <c r="I145" s="23"/>
      <c r="J145" s="23"/>
      <c r="K145" s="23"/>
      <c r="L145" s="23"/>
      <c r="M145" s="23"/>
      <c r="N145" s="23"/>
      <c r="O145" s="23"/>
      <c r="P145" s="13">
        <f t="shared" si="10"/>
        <v>199.88</v>
      </c>
      <c r="R145" s="15">
        <f t="shared" si="11"/>
        <v>0</v>
      </c>
    </row>
    <row r="146" spans="1:22" ht="14.4" x14ac:dyDescent="0.3">
      <c r="A146" s="14" t="s">
        <v>16</v>
      </c>
      <c r="B146" s="51">
        <v>44903</v>
      </c>
      <c r="C146" s="27" t="s">
        <v>316</v>
      </c>
      <c r="D146" s="49"/>
      <c r="E146" s="50" t="s">
        <v>317</v>
      </c>
      <c r="F146" s="22">
        <v>6700</v>
      </c>
      <c r="G146" s="23"/>
      <c r="H146" s="23"/>
      <c r="I146" s="23"/>
      <c r="J146" s="23"/>
      <c r="K146" s="23">
        <v>6700</v>
      </c>
      <c r="L146" s="23"/>
      <c r="M146" s="23"/>
      <c r="N146" s="23"/>
      <c r="O146" s="23"/>
      <c r="P146" s="13">
        <f t="shared" si="10"/>
        <v>6700</v>
      </c>
      <c r="R146" s="15">
        <f t="shared" si="11"/>
        <v>0</v>
      </c>
    </row>
    <row r="147" spans="1:22" ht="14.4" x14ac:dyDescent="0.3">
      <c r="A147" s="14" t="s">
        <v>16</v>
      </c>
      <c r="B147" s="51">
        <v>44903</v>
      </c>
      <c r="C147" s="27" t="s">
        <v>318</v>
      </c>
      <c r="D147" s="49"/>
      <c r="E147" s="50" t="s">
        <v>319</v>
      </c>
      <c r="F147" s="22">
        <v>800</v>
      </c>
      <c r="G147" s="23"/>
      <c r="H147" s="23"/>
      <c r="I147" s="23"/>
      <c r="J147" s="23"/>
      <c r="K147" s="23">
        <v>800</v>
      </c>
      <c r="L147" s="23"/>
      <c r="M147" s="23"/>
      <c r="N147" s="23"/>
      <c r="O147" s="23"/>
      <c r="P147" s="13">
        <f t="shared" si="10"/>
        <v>800</v>
      </c>
      <c r="R147" s="15">
        <f t="shared" si="11"/>
        <v>0</v>
      </c>
    </row>
    <row r="148" spans="1:22" ht="14.4" x14ac:dyDescent="0.3">
      <c r="B148" s="51">
        <v>44936</v>
      </c>
      <c r="C148" s="27" t="s">
        <v>320</v>
      </c>
      <c r="D148" s="49"/>
      <c r="E148" s="50" t="s">
        <v>321</v>
      </c>
      <c r="F148" s="22">
        <v>72.37</v>
      </c>
      <c r="G148" s="23">
        <v>72.37</v>
      </c>
      <c r="H148" s="23"/>
      <c r="I148" s="23"/>
      <c r="J148" s="23"/>
      <c r="K148" s="23"/>
      <c r="L148" s="23"/>
      <c r="M148" s="23"/>
      <c r="N148" s="23"/>
      <c r="O148" s="23"/>
      <c r="P148" s="13">
        <f t="shared" si="10"/>
        <v>72.37</v>
      </c>
      <c r="R148" s="15">
        <f t="shared" si="11"/>
        <v>0</v>
      </c>
    </row>
    <row r="149" spans="1:22" ht="14.4" x14ac:dyDescent="0.3">
      <c r="B149" s="51">
        <v>44936</v>
      </c>
      <c r="C149" s="27" t="s">
        <v>322</v>
      </c>
      <c r="D149" s="49"/>
      <c r="E149" s="50" t="s">
        <v>323</v>
      </c>
      <c r="F149" s="22">
        <v>40</v>
      </c>
      <c r="G149" s="23"/>
      <c r="H149" s="23"/>
      <c r="I149" s="23"/>
      <c r="J149" s="23">
        <v>40</v>
      </c>
      <c r="K149" s="23"/>
      <c r="L149" s="23"/>
      <c r="M149" s="23"/>
      <c r="N149" s="23"/>
      <c r="O149" s="23"/>
      <c r="P149" s="13">
        <f t="shared" si="10"/>
        <v>40</v>
      </c>
      <c r="R149" s="15">
        <f t="shared" si="11"/>
        <v>0</v>
      </c>
    </row>
    <row r="150" spans="1:22" ht="14.4" x14ac:dyDescent="0.3">
      <c r="B150" s="51">
        <v>44936</v>
      </c>
      <c r="C150" s="27" t="s">
        <v>324</v>
      </c>
      <c r="D150" s="49"/>
      <c r="E150" s="50" t="s">
        <v>325</v>
      </c>
      <c r="F150" s="22">
        <v>271</v>
      </c>
      <c r="G150" s="23"/>
      <c r="H150" s="23"/>
      <c r="I150" s="23"/>
      <c r="J150" s="23"/>
      <c r="K150" s="23"/>
      <c r="L150" s="23"/>
      <c r="M150" s="23"/>
      <c r="N150" s="23">
        <v>271</v>
      </c>
      <c r="O150" s="23"/>
      <c r="P150" s="13">
        <f t="shared" si="10"/>
        <v>271</v>
      </c>
      <c r="R150" s="15">
        <f t="shared" si="11"/>
        <v>0</v>
      </c>
    </row>
    <row r="151" spans="1:22" ht="14.4" x14ac:dyDescent="0.3">
      <c r="B151" s="51">
        <v>44964</v>
      </c>
      <c r="C151" s="27" t="s">
        <v>326</v>
      </c>
      <c r="D151" s="49"/>
      <c r="E151" s="50" t="s">
        <v>37</v>
      </c>
      <c r="F151" s="22">
        <v>594</v>
      </c>
      <c r="G151" s="23"/>
      <c r="H151" s="23"/>
      <c r="I151" s="23">
        <v>594</v>
      </c>
      <c r="J151" s="23"/>
      <c r="K151" s="23"/>
      <c r="L151" s="23"/>
      <c r="M151" s="23"/>
      <c r="N151" s="23"/>
      <c r="O151" s="23"/>
      <c r="P151" s="13">
        <f t="shared" si="10"/>
        <v>594</v>
      </c>
      <c r="R151" s="15">
        <f t="shared" si="11"/>
        <v>0</v>
      </c>
    </row>
    <row r="152" spans="1:22" ht="16.95" customHeight="1" x14ac:dyDescent="0.3">
      <c r="A152" s="14" t="s">
        <v>16</v>
      </c>
      <c r="B152" s="51">
        <v>44964</v>
      </c>
      <c r="C152" s="27" t="s">
        <v>327</v>
      </c>
      <c r="D152" s="49"/>
      <c r="E152" s="50" t="s">
        <v>328</v>
      </c>
      <c r="F152" s="22">
        <v>197</v>
      </c>
      <c r="G152" s="23"/>
      <c r="H152" s="23"/>
      <c r="I152" s="23"/>
      <c r="J152" s="23"/>
      <c r="K152" s="23">
        <v>197</v>
      </c>
      <c r="L152" s="23"/>
      <c r="M152" s="23"/>
      <c r="N152" s="23"/>
      <c r="O152" s="23"/>
      <c r="P152" s="13">
        <f t="shared" si="10"/>
        <v>197</v>
      </c>
      <c r="R152" s="15">
        <f t="shared" si="11"/>
        <v>0</v>
      </c>
    </row>
    <row r="153" spans="1:22" ht="76.2" customHeight="1" x14ac:dyDescent="0.3">
      <c r="B153" s="2" t="s">
        <v>0</v>
      </c>
      <c r="C153" s="3" t="s">
        <v>1</v>
      </c>
      <c r="D153" s="37" t="s">
        <v>52</v>
      </c>
      <c r="E153" s="2" t="s">
        <v>2</v>
      </c>
      <c r="F153" s="30" t="s">
        <v>3</v>
      </c>
      <c r="G153" s="30" t="s">
        <v>4</v>
      </c>
      <c r="H153" s="31" t="s">
        <v>5</v>
      </c>
      <c r="I153" s="30" t="s">
        <v>6</v>
      </c>
      <c r="J153" s="30" t="s">
        <v>7</v>
      </c>
      <c r="K153" s="30" t="s">
        <v>8</v>
      </c>
      <c r="L153" s="30" t="s">
        <v>53</v>
      </c>
      <c r="M153" s="30" t="s">
        <v>10</v>
      </c>
      <c r="N153" s="48" t="s">
        <v>11</v>
      </c>
      <c r="O153" s="30" t="s">
        <v>12</v>
      </c>
      <c r="P153" s="5" t="s">
        <v>13</v>
      </c>
      <c r="R153" s="15"/>
    </row>
    <row r="154" spans="1:22" ht="14.4" x14ac:dyDescent="0.3">
      <c r="A154" s="14" t="s">
        <v>16</v>
      </c>
      <c r="B154" s="55">
        <v>45050</v>
      </c>
      <c r="C154" s="56" t="s">
        <v>329</v>
      </c>
      <c r="D154" s="57"/>
      <c r="E154" s="58" t="s">
        <v>330</v>
      </c>
      <c r="F154" s="59">
        <v>249.87</v>
      </c>
      <c r="G154" s="12"/>
      <c r="H154" s="12"/>
      <c r="I154" s="12"/>
      <c r="J154" s="23"/>
      <c r="K154" s="12">
        <v>249.87</v>
      </c>
      <c r="L154" s="12"/>
      <c r="M154" s="12"/>
      <c r="N154" s="12"/>
      <c r="O154" s="12"/>
      <c r="P154" s="11">
        <f t="shared" ref="P154:P172" si="12">SUM(G154:O154)</f>
        <v>249.87</v>
      </c>
      <c r="R154" s="15">
        <f t="shared" ref="R154:R172" si="13">F154-P154</f>
        <v>0</v>
      </c>
    </row>
    <row r="155" spans="1:22" ht="14.4" x14ac:dyDescent="0.3">
      <c r="A155" s="14" t="s">
        <v>16</v>
      </c>
      <c r="B155" s="55">
        <v>45050</v>
      </c>
      <c r="C155" s="60" t="s">
        <v>331</v>
      </c>
      <c r="D155" s="57"/>
      <c r="E155" s="58" t="s">
        <v>332</v>
      </c>
      <c r="F155" s="59">
        <v>149.97999999999999</v>
      </c>
      <c r="G155" s="12"/>
      <c r="H155" s="12"/>
      <c r="I155" s="12"/>
      <c r="J155" s="23"/>
      <c r="K155" s="12">
        <v>149.97999999999999</v>
      </c>
      <c r="L155" s="12"/>
      <c r="M155" s="12"/>
      <c r="N155" s="12"/>
      <c r="O155" s="12"/>
      <c r="P155" s="11">
        <f t="shared" si="12"/>
        <v>149.97999999999999</v>
      </c>
      <c r="R155" s="15">
        <f t="shared" si="13"/>
        <v>0</v>
      </c>
    </row>
    <row r="156" spans="1:22" ht="14.4" x14ac:dyDescent="0.3">
      <c r="A156" s="14" t="s">
        <v>16</v>
      </c>
      <c r="B156" s="55">
        <v>45050</v>
      </c>
      <c r="C156" s="60" t="s">
        <v>333</v>
      </c>
      <c r="D156" s="57"/>
      <c r="E156" s="58" t="s">
        <v>334</v>
      </c>
      <c r="F156" s="59">
        <v>213.02</v>
      </c>
      <c r="G156" s="12"/>
      <c r="H156" s="12"/>
      <c r="I156" s="12"/>
      <c r="J156" s="23"/>
      <c r="K156" s="12">
        <v>213.02</v>
      </c>
      <c r="L156" s="12"/>
      <c r="M156" s="12"/>
      <c r="N156" s="12"/>
      <c r="O156" s="12"/>
      <c r="P156" s="11">
        <f t="shared" si="12"/>
        <v>213.02</v>
      </c>
      <c r="R156" s="15">
        <f t="shared" si="13"/>
        <v>0</v>
      </c>
    </row>
    <row r="157" spans="1:22" ht="14.4" x14ac:dyDescent="0.3">
      <c r="A157" s="14" t="s">
        <v>16</v>
      </c>
      <c r="B157" s="55">
        <v>44964</v>
      </c>
      <c r="C157" s="27" t="s">
        <v>335</v>
      </c>
      <c r="D157" s="57"/>
      <c r="E157" s="58" t="s">
        <v>336</v>
      </c>
      <c r="F157" s="59">
        <v>1545.4</v>
      </c>
      <c r="G157" s="12"/>
      <c r="H157" s="12"/>
      <c r="I157" s="12"/>
      <c r="J157" s="23"/>
      <c r="K157" s="12">
        <v>1545.4</v>
      </c>
      <c r="L157" s="12"/>
      <c r="M157" s="12"/>
      <c r="N157" s="12"/>
      <c r="O157" s="12"/>
      <c r="P157" s="11">
        <f t="shared" si="12"/>
        <v>1545.4</v>
      </c>
      <c r="R157" s="15">
        <f t="shared" si="13"/>
        <v>0</v>
      </c>
    </row>
    <row r="158" spans="1:22" ht="14.4" x14ac:dyDescent="0.3">
      <c r="B158" s="8">
        <v>45040</v>
      </c>
      <c r="C158" s="27" t="s">
        <v>337</v>
      </c>
      <c r="D158" s="10" t="s">
        <v>338</v>
      </c>
      <c r="E158" s="7" t="s">
        <v>253</v>
      </c>
      <c r="F158" s="12">
        <v>100</v>
      </c>
      <c r="G158" s="13"/>
      <c r="H158" s="13"/>
      <c r="I158" s="13"/>
      <c r="J158" s="23"/>
      <c r="K158" s="13"/>
      <c r="L158" s="13"/>
      <c r="M158" s="13"/>
      <c r="N158" s="13">
        <v>100</v>
      </c>
      <c r="O158" s="13"/>
      <c r="P158" s="13">
        <f t="shared" si="12"/>
        <v>100</v>
      </c>
      <c r="R158" s="15">
        <f t="shared" si="13"/>
        <v>0</v>
      </c>
      <c r="T158" s="53"/>
      <c r="U158" s="16"/>
      <c r="V158" s="24"/>
    </row>
    <row r="159" spans="1:22" ht="14.4" x14ac:dyDescent="0.3">
      <c r="B159" s="8">
        <v>45041</v>
      </c>
      <c r="C159" s="27" t="s">
        <v>339</v>
      </c>
      <c r="D159" s="10" t="s">
        <v>340</v>
      </c>
      <c r="E159" s="7" t="s">
        <v>341</v>
      </c>
      <c r="F159" s="12">
        <v>271</v>
      </c>
      <c r="G159" s="13"/>
      <c r="H159" s="13"/>
      <c r="I159" s="13"/>
      <c r="J159" s="23"/>
      <c r="K159" s="13"/>
      <c r="L159" s="13"/>
      <c r="M159" s="13"/>
      <c r="N159" s="13">
        <v>271</v>
      </c>
      <c r="O159" s="13"/>
      <c r="P159" s="13">
        <f t="shared" si="12"/>
        <v>271</v>
      </c>
      <c r="R159" s="15">
        <f t="shared" si="13"/>
        <v>0</v>
      </c>
      <c r="T159" s="53"/>
      <c r="U159" s="16"/>
      <c r="V159" s="24"/>
    </row>
    <row r="160" spans="1:22" ht="14.4" x14ac:dyDescent="0.3">
      <c r="A160" s="14" t="s">
        <v>16</v>
      </c>
      <c r="B160" s="8">
        <v>45047</v>
      </c>
      <c r="C160" s="27" t="s">
        <v>342</v>
      </c>
      <c r="D160" s="10" t="s">
        <v>343</v>
      </c>
      <c r="E160" s="7" t="s">
        <v>344</v>
      </c>
      <c r="F160" s="12">
        <v>100.37</v>
      </c>
      <c r="G160" s="13"/>
      <c r="H160" s="13"/>
      <c r="I160" s="13"/>
      <c r="J160" s="23"/>
      <c r="K160" s="12">
        <v>100.37</v>
      </c>
      <c r="L160" s="12"/>
      <c r="M160" s="13"/>
      <c r="N160" s="13"/>
      <c r="O160" s="13"/>
      <c r="P160" s="13">
        <f t="shared" si="12"/>
        <v>100.37</v>
      </c>
      <c r="R160" s="15">
        <f t="shared" si="13"/>
        <v>0</v>
      </c>
      <c r="T160" s="53"/>
      <c r="U160"/>
      <c r="V160" s="24"/>
    </row>
    <row r="161" spans="1:22" ht="14.4" x14ac:dyDescent="0.3">
      <c r="A161" s="14" t="s">
        <v>16</v>
      </c>
      <c r="B161" s="8">
        <v>45047</v>
      </c>
      <c r="C161" s="27" t="s">
        <v>345</v>
      </c>
      <c r="D161" s="10" t="s">
        <v>346</v>
      </c>
      <c r="E161" s="7" t="s">
        <v>347</v>
      </c>
      <c r="F161" s="12">
        <v>46.15</v>
      </c>
      <c r="G161" s="13"/>
      <c r="H161" s="13"/>
      <c r="I161" s="13"/>
      <c r="J161" s="23"/>
      <c r="K161" s="12">
        <v>46.15</v>
      </c>
      <c r="L161" s="12"/>
      <c r="M161" s="13"/>
      <c r="N161" s="13"/>
      <c r="O161" s="13"/>
      <c r="P161" s="13">
        <f t="shared" si="12"/>
        <v>46.15</v>
      </c>
      <c r="R161" s="15">
        <f t="shared" si="13"/>
        <v>0</v>
      </c>
      <c r="T161" s="53"/>
      <c r="U161"/>
      <c r="V161" s="24"/>
    </row>
    <row r="162" spans="1:22" ht="14.4" x14ac:dyDescent="0.3">
      <c r="A162" s="14" t="s">
        <v>16</v>
      </c>
      <c r="B162" s="8">
        <v>45047</v>
      </c>
      <c r="C162" s="27" t="s">
        <v>348</v>
      </c>
      <c r="D162" s="10" t="s">
        <v>343</v>
      </c>
      <c r="E162" s="7" t="s">
        <v>349</v>
      </c>
      <c r="F162" s="12">
        <v>1760</v>
      </c>
      <c r="G162" s="13"/>
      <c r="H162" s="13"/>
      <c r="I162" s="13"/>
      <c r="J162" s="23"/>
      <c r="K162" s="12">
        <v>1760</v>
      </c>
      <c r="L162" s="12"/>
      <c r="M162" s="13"/>
      <c r="N162" s="13"/>
      <c r="O162" s="13"/>
      <c r="P162" s="13">
        <f t="shared" si="12"/>
        <v>1760</v>
      </c>
      <c r="R162" s="15">
        <f t="shared" si="13"/>
        <v>0</v>
      </c>
      <c r="T162" s="53"/>
      <c r="U162"/>
      <c r="V162" s="24"/>
    </row>
    <row r="163" spans="1:22" ht="14.4" x14ac:dyDescent="0.3">
      <c r="B163" s="8">
        <v>45047</v>
      </c>
      <c r="C163" s="27" t="s">
        <v>350</v>
      </c>
      <c r="D163" s="10" t="s">
        <v>343</v>
      </c>
      <c r="E163" s="7" t="s">
        <v>351</v>
      </c>
      <c r="F163" s="12">
        <v>80</v>
      </c>
      <c r="G163" s="13"/>
      <c r="H163" s="13"/>
      <c r="I163" s="13"/>
      <c r="J163" s="23"/>
      <c r="K163" s="12"/>
      <c r="L163" s="12"/>
      <c r="M163" s="13"/>
      <c r="N163" s="13"/>
      <c r="O163" s="13">
        <v>80</v>
      </c>
      <c r="P163" s="13">
        <f t="shared" si="12"/>
        <v>80</v>
      </c>
      <c r="R163" s="15">
        <f t="shared" si="13"/>
        <v>0</v>
      </c>
      <c r="T163" s="53"/>
      <c r="U163"/>
      <c r="V163" s="24"/>
    </row>
    <row r="164" spans="1:22" ht="14.4" x14ac:dyDescent="0.3">
      <c r="A164" s="14" t="s">
        <v>16</v>
      </c>
      <c r="B164" s="8">
        <v>45059</v>
      </c>
      <c r="C164" s="27" t="s">
        <v>352</v>
      </c>
      <c r="D164" s="10" t="s">
        <v>343</v>
      </c>
      <c r="E164" s="7" t="s">
        <v>353</v>
      </c>
      <c r="F164" s="12">
        <v>238.96</v>
      </c>
      <c r="G164" s="13"/>
      <c r="H164" s="13"/>
      <c r="I164" s="13"/>
      <c r="J164" s="23"/>
      <c r="K164" s="12">
        <v>238.96</v>
      </c>
      <c r="L164" s="12"/>
      <c r="M164" s="13"/>
      <c r="N164" s="13"/>
      <c r="O164" s="13"/>
      <c r="P164" s="13">
        <f t="shared" si="12"/>
        <v>238.96</v>
      </c>
      <c r="R164" s="15">
        <f t="shared" si="13"/>
        <v>0</v>
      </c>
    </row>
    <row r="165" spans="1:22" ht="14.4" x14ac:dyDescent="0.3">
      <c r="A165" s="14" t="s">
        <v>16</v>
      </c>
      <c r="B165" s="8">
        <v>45059</v>
      </c>
      <c r="C165" s="27" t="s">
        <v>354</v>
      </c>
      <c r="D165" s="10" t="s">
        <v>355</v>
      </c>
      <c r="E165" s="7" t="s">
        <v>356</v>
      </c>
      <c r="F165" s="12">
        <v>250</v>
      </c>
      <c r="G165" s="13"/>
      <c r="H165" s="13"/>
      <c r="I165" s="13"/>
      <c r="J165" s="23"/>
      <c r="K165" s="12">
        <v>250</v>
      </c>
      <c r="L165" s="12"/>
      <c r="M165" s="13"/>
      <c r="N165" s="13"/>
      <c r="O165" s="13"/>
      <c r="P165" s="13">
        <f t="shared" si="12"/>
        <v>250</v>
      </c>
      <c r="R165" s="15">
        <f t="shared" si="13"/>
        <v>0</v>
      </c>
    </row>
    <row r="166" spans="1:22" ht="14.4" x14ac:dyDescent="0.3">
      <c r="A166" s="14" t="s">
        <v>16</v>
      </c>
      <c r="B166" s="8">
        <v>45060</v>
      </c>
      <c r="C166" s="27" t="s">
        <v>357</v>
      </c>
      <c r="D166" s="10" t="s">
        <v>358</v>
      </c>
      <c r="E166" s="7" t="s">
        <v>359</v>
      </c>
      <c r="F166" s="12">
        <v>1000</v>
      </c>
      <c r="G166" s="13"/>
      <c r="H166" s="13"/>
      <c r="I166" s="13"/>
      <c r="J166" s="23"/>
      <c r="K166" s="12">
        <v>1000</v>
      </c>
      <c r="L166" s="12"/>
      <c r="M166" s="13"/>
      <c r="N166" s="13"/>
      <c r="O166" s="13"/>
      <c r="P166" s="13">
        <f t="shared" si="12"/>
        <v>1000</v>
      </c>
      <c r="R166" s="15">
        <f t="shared" si="13"/>
        <v>0</v>
      </c>
    </row>
    <row r="167" spans="1:22" ht="14.4" x14ac:dyDescent="0.3">
      <c r="B167" s="8">
        <v>45060</v>
      </c>
      <c r="C167" s="27" t="s">
        <v>360</v>
      </c>
      <c r="D167" s="10"/>
      <c r="E167" s="7" t="s">
        <v>361</v>
      </c>
      <c r="F167" s="12">
        <v>40</v>
      </c>
      <c r="G167" s="13"/>
      <c r="H167" s="13"/>
      <c r="I167" s="13"/>
      <c r="J167" s="23"/>
      <c r="K167" s="13"/>
      <c r="L167" s="13"/>
      <c r="M167" s="13"/>
      <c r="N167" s="13"/>
      <c r="O167" s="13">
        <v>40</v>
      </c>
      <c r="P167" s="13">
        <f t="shared" si="12"/>
        <v>40</v>
      </c>
      <c r="R167" s="15">
        <f t="shared" si="13"/>
        <v>0</v>
      </c>
    </row>
    <row r="168" spans="1:22" ht="14.4" x14ac:dyDescent="0.3">
      <c r="B168" s="8">
        <v>45062</v>
      </c>
      <c r="C168" s="27" t="s">
        <v>362</v>
      </c>
      <c r="D168" s="10" t="s">
        <v>343</v>
      </c>
      <c r="E168" s="7" t="s">
        <v>363</v>
      </c>
      <c r="F168" s="12">
        <v>939.36</v>
      </c>
      <c r="G168" s="13"/>
      <c r="H168" s="13">
        <v>939.36</v>
      </c>
      <c r="I168" s="13"/>
      <c r="J168" s="23"/>
      <c r="K168" s="13"/>
      <c r="L168" s="13"/>
      <c r="N168" s="13"/>
      <c r="O168" s="13"/>
      <c r="P168" s="13">
        <f t="shared" si="12"/>
        <v>939.36</v>
      </c>
      <c r="R168" s="15">
        <f t="shared" si="13"/>
        <v>0</v>
      </c>
    </row>
    <row r="169" spans="1:22" ht="14.4" x14ac:dyDescent="0.3">
      <c r="B169" s="8">
        <v>45062</v>
      </c>
      <c r="C169" s="27" t="s">
        <v>364</v>
      </c>
      <c r="D169" s="10" t="s">
        <v>365</v>
      </c>
      <c r="E169" s="7" t="s">
        <v>366</v>
      </c>
      <c r="F169" s="12">
        <v>891</v>
      </c>
      <c r="G169" s="13"/>
      <c r="H169" s="13"/>
      <c r="I169" s="13"/>
      <c r="J169" s="23"/>
      <c r="K169" s="13"/>
      <c r="L169" s="13"/>
      <c r="N169" s="13"/>
      <c r="O169" s="13">
        <v>891</v>
      </c>
      <c r="P169" s="13">
        <f>SUM(G169:O169)</f>
        <v>891</v>
      </c>
      <c r="R169" s="15">
        <f t="shared" si="13"/>
        <v>0</v>
      </c>
    </row>
    <row r="170" spans="1:22" ht="14.4" x14ac:dyDescent="0.3">
      <c r="B170" s="8">
        <v>45066</v>
      </c>
      <c r="C170" s="27" t="s">
        <v>367</v>
      </c>
      <c r="D170" s="10"/>
      <c r="E170" s="7" t="s">
        <v>368</v>
      </c>
      <c r="F170" s="12">
        <v>40</v>
      </c>
      <c r="G170" s="13"/>
      <c r="H170" s="13"/>
      <c r="I170" s="13"/>
      <c r="J170" s="23"/>
      <c r="K170" s="13"/>
      <c r="L170" s="13"/>
      <c r="M170" s="13"/>
      <c r="N170" s="13"/>
      <c r="O170" s="13">
        <v>40</v>
      </c>
      <c r="P170" s="13">
        <f t="shared" si="12"/>
        <v>40</v>
      </c>
      <c r="R170" s="15">
        <f t="shared" si="13"/>
        <v>0</v>
      </c>
    </row>
    <row r="171" spans="1:22" ht="14.4" x14ac:dyDescent="0.3">
      <c r="A171" s="14" t="s">
        <v>16</v>
      </c>
      <c r="B171" s="8">
        <v>45067</v>
      </c>
      <c r="C171" s="27" t="s">
        <v>369</v>
      </c>
      <c r="D171" s="10" t="s">
        <v>370</v>
      </c>
      <c r="E171" s="7" t="s">
        <v>371</v>
      </c>
      <c r="F171" s="12">
        <v>1519.62</v>
      </c>
      <c r="G171" s="13"/>
      <c r="H171" s="13"/>
      <c r="I171" s="13"/>
      <c r="J171" s="23"/>
      <c r="K171" s="12">
        <v>1519.62</v>
      </c>
      <c r="L171" s="12"/>
      <c r="M171" s="13"/>
      <c r="N171" s="13"/>
      <c r="O171" s="13"/>
      <c r="P171" s="13">
        <f t="shared" si="12"/>
        <v>1519.62</v>
      </c>
      <c r="R171" s="15">
        <f t="shared" si="13"/>
        <v>0</v>
      </c>
      <c r="T171" s="35"/>
    </row>
    <row r="172" spans="1:22" ht="14.4" x14ac:dyDescent="0.3">
      <c r="A172" s="14" t="s">
        <v>16</v>
      </c>
      <c r="B172" s="8">
        <v>45071</v>
      </c>
      <c r="C172" s="27" t="s">
        <v>372</v>
      </c>
      <c r="D172" s="10" t="s">
        <v>373</v>
      </c>
      <c r="E172" s="7" t="s">
        <v>374</v>
      </c>
      <c r="F172" s="12">
        <v>200</v>
      </c>
      <c r="G172" s="13"/>
      <c r="H172" s="13"/>
      <c r="I172" s="13"/>
      <c r="J172" s="23"/>
      <c r="K172" s="12">
        <v>200</v>
      </c>
      <c r="L172" s="12"/>
      <c r="M172" s="13"/>
      <c r="N172" s="13"/>
      <c r="O172" s="13"/>
      <c r="P172" s="13">
        <f t="shared" si="12"/>
        <v>200</v>
      </c>
      <c r="R172" s="15">
        <f t="shared" si="13"/>
        <v>0</v>
      </c>
      <c r="T172" s="35"/>
    </row>
    <row r="173" spans="1:22" s="1" customFormat="1" ht="72" customHeight="1" x14ac:dyDescent="0.3">
      <c r="B173" s="2" t="s">
        <v>0</v>
      </c>
      <c r="C173" s="3" t="s">
        <v>1</v>
      </c>
      <c r="D173" s="4" t="s">
        <v>52</v>
      </c>
      <c r="E173" s="61" t="s">
        <v>2</v>
      </c>
      <c r="F173" s="5" t="s">
        <v>375</v>
      </c>
      <c r="G173" s="5" t="s">
        <v>4</v>
      </c>
      <c r="H173" s="6" t="s">
        <v>5</v>
      </c>
      <c r="I173" s="5" t="s">
        <v>6</v>
      </c>
      <c r="J173" s="5" t="s">
        <v>7</v>
      </c>
      <c r="K173" s="5" t="s">
        <v>8</v>
      </c>
      <c r="L173" s="5" t="s">
        <v>53</v>
      </c>
      <c r="M173" s="5" t="s">
        <v>10</v>
      </c>
      <c r="N173" s="5" t="s">
        <v>11</v>
      </c>
      <c r="O173" s="5" t="s">
        <v>12</v>
      </c>
      <c r="P173" s="5" t="s">
        <v>13</v>
      </c>
      <c r="R173" s="15"/>
      <c r="T173" s="35"/>
    </row>
    <row r="174" spans="1:22" ht="14.4" x14ac:dyDescent="0.3">
      <c r="A174" s="14" t="s">
        <v>16</v>
      </c>
      <c r="B174" s="55">
        <v>45082</v>
      </c>
      <c r="C174" s="62" t="s">
        <v>376</v>
      </c>
      <c r="D174" s="63" t="s">
        <v>377</v>
      </c>
      <c r="E174" s="57" t="s">
        <v>378</v>
      </c>
      <c r="F174" s="64">
        <v>240</v>
      </c>
      <c r="G174" s="64"/>
      <c r="H174" s="12"/>
      <c r="I174" s="64"/>
      <c r="J174" s="23"/>
      <c r="K174" s="12">
        <v>240</v>
      </c>
      <c r="L174" s="12"/>
      <c r="M174" s="12"/>
      <c r="N174" s="12"/>
      <c r="O174" s="12"/>
      <c r="P174" s="12">
        <f t="shared" ref="P174:P237" si="14">SUM(G174:O174)</f>
        <v>240</v>
      </c>
      <c r="Q174" s="29"/>
      <c r="R174" s="28">
        <f t="shared" ref="R174:R237" si="15">F174-P174</f>
        <v>0</v>
      </c>
      <c r="S174" s="29"/>
      <c r="T174" s="35"/>
    </row>
    <row r="175" spans="1:22" ht="14.4" x14ac:dyDescent="0.3">
      <c r="B175" s="55">
        <v>45085</v>
      </c>
      <c r="C175" s="62" t="s">
        <v>379</v>
      </c>
      <c r="D175" s="63" t="s">
        <v>380</v>
      </c>
      <c r="E175" s="57" t="s">
        <v>381</v>
      </c>
      <c r="F175" s="64">
        <v>40</v>
      </c>
      <c r="G175" s="64"/>
      <c r="H175" s="12"/>
      <c r="I175" s="64"/>
      <c r="J175" s="23"/>
      <c r="K175" s="12"/>
      <c r="L175" s="12"/>
      <c r="M175" s="12"/>
      <c r="N175" s="12"/>
      <c r="O175" s="12">
        <v>40</v>
      </c>
      <c r="P175" s="12">
        <f t="shared" si="14"/>
        <v>40</v>
      </c>
      <c r="Q175" s="29"/>
      <c r="R175" s="28">
        <f t="shared" si="15"/>
        <v>0</v>
      </c>
      <c r="S175" s="29"/>
      <c r="T175" s="35"/>
    </row>
    <row r="176" spans="1:22" ht="14.4" x14ac:dyDescent="0.3">
      <c r="B176" s="55">
        <v>45092</v>
      </c>
      <c r="C176" s="62" t="s">
        <v>382</v>
      </c>
      <c r="D176" s="63" t="s">
        <v>383</v>
      </c>
      <c r="E176" s="57" t="s">
        <v>384</v>
      </c>
      <c r="F176" s="64">
        <v>996.7</v>
      </c>
      <c r="G176" s="64"/>
      <c r="H176" s="12"/>
      <c r="I176" s="64"/>
      <c r="J176" s="23"/>
      <c r="K176" s="12">
        <v>996.7</v>
      </c>
      <c r="L176" s="12"/>
      <c r="M176" s="12"/>
      <c r="N176" s="12"/>
      <c r="O176" s="12"/>
      <c r="P176" s="12">
        <f t="shared" si="14"/>
        <v>996.7</v>
      </c>
      <c r="Q176" s="29"/>
      <c r="R176" s="28">
        <f t="shared" si="15"/>
        <v>0</v>
      </c>
      <c r="S176" s="29"/>
      <c r="T176" s="35"/>
    </row>
    <row r="177" spans="1:20" ht="14.4" x14ac:dyDescent="0.3">
      <c r="B177" s="55">
        <v>45096</v>
      </c>
      <c r="C177" s="62" t="s">
        <v>385</v>
      </c>
      <c r="D177" s="63" t="s">
        <v>386</v>
      </c>
      <c r="E177" s="57" t="s">
        <v>387</v>
      </c>
      <c r="F177" s="64">
        <v>40</v>
      </c>
      <c r="G177" s="64"/>
      <c r="H177" s="12"/>
      <c r="I177" s="64"/>
      <c r="J177" s="23"/>
      <c r="K177" s="12"/>
      <c r="L177" s="12"/>
      <c r="M177" s="12"/>
      <c r="N177" s="12"/>
      <c r="O177" s="12">
        <v>40</v>
      </c>
      <c r="P177" s="12">
        <f t="shared" si="14"/>
        <v>40</v>
      </c>
      <c r="Q177" s="29"/>
      <c r="R177" s="28">
        <f t="shared" si="15"/>
        <v>0</v>
      </c>
      <c r="S177" s="29"/>
      <c r="T177" s="35"/>
    </row>
    <row r="178" spans="1:20" ht="14.4" x14ac:dyDescent="0.3">
      <c r="B178" s="55">
        <v>45107</v>
      </c>
      <c r="C178" s="57"/>
      <c r="D178" s="63" t="s">
        <v>388</v>
      </c>
      <c r="E178" s="57" t="s">
        <v>389</v>
      </c>
      <c r="F178" s="64">
        <v>15.47</v>
      </c>
      <c r="G178" s="64"/>
      <c r="H178" s="12">
        <v>15.47</v>
      </c>
      <c r="I178" s="64"/>
      <c r="J178" s="23"/>
      <c r="K178" s="12"/>
      <c r="L178" s="12"/>
      <c r="M178" s="12"/>
      <c r="N178" s="12"/>
      <c r="O178" s="12"/>
      <c r="P178" s="12">
        <f t="shared" si="14"/>
        <v>15.47</v>
      </c>
      <c r="Q178" s="29"/>
      <c r="R178" s="28">
        <f t="shared" si="15"/>
        <v>0</v>
      </c>
      <c r="S178" s="29"/>
      <c r="T178" s="35"/>
    </row>
    <row r="179" spans="1:20" ht="14.4" x14ac:dyDescent="0.3">
      <c r="B179" s="55">
        <v>45108</v>
      </c>
      <c r="C179" s="57" t="s">
        <v>390</v>
      </c>
      <c r="D179" s="63"/>
      <c r="E179" s="57" t="s">
        <v>391</v>
      </c>
      <c r="F179" s="64">
        <v>70</v>
      </c>
      <c r="G179" s="64">
        <v>70</v>
      </c>
      <c r="H179" s="12"/>
      <c r="I179" s="64"/>
      <c r="J179" s="23"/>
      <c r="K179" s="12"/>
      <c r="L179" s="12"/>
      <c r="M179" s="12"/>
      <c r="N179" s="12"/>
      <c r="O179" s="12"/>
      <c r="P179" s="12">
        <f t="shared" si="14"/>
        <v>70</v>
      </c>
      <c r="Q179" s="29"/>
      <c r="R179" s="28">
        <f t="shared" si="15"/>
        <v>0</v>
      </c>
      <c r="S179" s="29"/>
      <c r="T179" s="35"/>
    </row>
    <row r="180" spans="1:20" ht="14.4" x14ac:dyDescent="0.3">
      <c r="B180" s="55">
        <v>45110</v>
      </c>
      <c r="C180" s="62" t="s">
        <v>392</v>
      </c>
      <c r="D180" s="63" t="s">
        <v>393</v>
      </c>
      <c r="E180" s="57" t="s">
        <v>394</v>
      </c>
      <c r="F180" s="64">
        <v>40</v>
      </c>
      <c r="G180" s="64"/>
      <c r="H180" s="12"/>
      <c r="I180" s="64"/>
      <c r="J180" s="23"/>
      <c r="K180" s="12"/>
      <c r="L180" s="12"/>
      <c r="M180" s="12"/>
      <c r="N180" s="12"/>
      <c r="O180" s="12">
        <v>40</v>
      </c>
      <c r="P180" s="12">
        <f t="shared" si="14"/>
        <v>40</v>
      </c>
      <c r="Q180" s="29"/>
      <c r="R180" s="28">
        <f t="shared" si="15"/>
        <v>0</v>
      </c>
      <c r="S180" s="29"/>
      <c r="T180" s="35"/>
    </row>
    <row r="181" spans="1:20" ht="14.4" x14ac:dyDescent="0.3">
      <c r="A181" s="14" t="s">
        <v>16</v>
      </c>
      <c r="B181" s="55">
        <v>45115</v>
      </c>
      <c r="C181" s="57" t="s">
        <v>395</v>
      </c>
      <c r="D181" s="63" t="s">
        <v>396</v>
      </c>
      <c r="E181" s="57" t="s">
        <v>397</v>
      </c>
      <c r="F181" s="64">
        <v>960</v>
      </c>
      <c r="G181" s="64"/>
      <c r="H181" s="12"/>
      <c r="I181" s="64"/>
      <c r="J181" s="23"/>
      <c r="K181" s="12">
        <v>960</v>
      </c>
      <c r="L181" s="12"/>
      <c r="M181" s="12"/>
      <c r="N181" s="12"/>
      <c r="O181" s="12"/>
      <c r="P181" s="12">
        <f t="shared" si="14"/>
        <v>960</v>
      </c>
      <c r="Q181" s="29"/>
      <c r="R181" s="28">
        <f t="shared" si="15"/>
        <v>0</v>
      </c>
      <c r="S181" s="29"/>
      <c r="T181" s="29"/>
    </row>
    <row r="182" spans="1:20" ht="14.4" x14ac:dyDescent="0.3">
      <c r="B182" s="55">
        <v>45120</v>
      </c>
      <c r="C182" s="57" t="s">
        <v>395</v>
      </c>
      <c r="D182" s="63"/>
      <c r="E182" s="57" t="s">
        <v>398</v>
      </c>
      <c r="F182" s="64">
        <v>10000</v>
      </c>
      <c r="G182" s="64"/>
      <c r="H182" s="12"/>
      <c r="I182" s="64"/>
      <c r="J182" s="23"/>
      <c r="K182" s="12"/>
      <c r="L182" s="12">
        <v>10000</v>
      </c>
      <c r="M182" s="12"/>
      <c r="N182" s="12"/>
      <c r="O182" s="12"/>
      <c r="P182" s="12">
        <f t="shared" si="14"/>
        <v>10000</v>
      </c>
      <c r="Q182" s="29"/>
      <c r="R182" s="28">
        <f t="shared" si="15"/>
        <v>0</v>
      </c>
      <c r="S182" s="29"/>
      <c r="T182" s="29"/>
    </row>
    <row r="183" spans="1:20" ht="14.4" x14ac:dyDescent="0.3">
      <c r="B183" s="55">
        <v>45485</v>
      </c>
      <c r="C183" s="57"/>
      <c r="D183" s="63"/>
      <c r="E183" s="57" t="s">
        <v>399</v>
      </c>
      <c r="F183" s="64">
        <v>-10000</v>
      </c>
      <c r="G183" s="64"/>
      <c r="H183" s="12"/>
      <c r="I183" s="64"/>
      <c r="J183" s="23"/>
      <c r="K183" s="12"/>
      <c r="L183" s="12">
        <v>-10000</v>
      </c>
      <c r="M183" s="12"/>
      <c r="N183" s="12"/>
      <c r="O183" s="12"/>
      <c r="P183" s="12">
        <f t="shared" si="14"/>
        <v>-10000</v>
      </c>
      <c r="Q183" s="29"/>
      <c r="R183" s="28">
        <f t="shared" si="15"/>
        <v>0</v>
      </c>
      <c r="S183" s="29"/>
      <c r="T183" s="29"/>
    </row>
    <row r="184" spans="1:20" ht="14.4" x14ac:dyDescent="0.3">
      <c r="B184" s="55">
        <v>45125</v>
      </c>
      <c r="C184" s="62" t="s">
        <v>400</v>
      </c>
      <c r="D184" s="63" t="s">
        <v>401</v>
      </c>
      <c r="E184" s="57" t="s">
        <v>402</v>
      </c>
      <c r="F184" s="64">
        <v>26</v>
      </c>
      <c r="G184" s="64"/>
      <c r="H184" s="12">
        <v>26</v>
      </c>
      <c r="I184" s="64"/>
      <c r="J184" s="23"/>
      <c r="K184" s="12"/>
      <c r="L184" s="12"/>
      <c r="M184" s="12"/>
      <c r="N184" s="12"/>
      <c r="O184" s="12"/>
      <c r="P184" s="12">
        <f t="shared" si="14"/>
        <v>26</v>
      </c>
      <c r="Q184" s="29"/>
      <c r="R184" s="28">
        <f t="shared" si="15"/>
        <v>0</v>
      </c>
      <c r="S184" s="29"/>
      <c r="T184" s="29"/>
    </row>
    <row r="185" spans="1:20" ht="14.4" x14ac:dyDescent="0.3">
      <c r="B185" s="55">
        <v>45121</v>
      </c>
      <c r="C185" s="57" t="s">
        <v>395</v>
      </c>
      <c r="D185" s="63" t="s">
        <v>403</v>
      </c>
      <c r="E185" s="57" t="s">
        <v>404</v>
      </c>
      <c r="F185" s="64">
        <v>40</v>
      </c>
      <c r="G185" s="64"/>
      <c r="H185" s="12"/>
      <c r="I185" s="64"/>
      <c r="J185" s="23"/>
      <c r="K185" s="12"/>
      <c r="L185" s="12"/>
      <c r="M185" s="12"/>
      <c r="N185" s="12"/>
      <c r="O185" s="12">
        <v>40</v>
      </c>
      <c r="P185" s="12">
        <f t="shared" si="14"/>
        <v>40</v>
      </c>
      <c r="Q185" s="29"/>
      <c r="R185" s="28">
        <f t="shared" si="15"/>
        <v>0</v>
      </c>
      <c r="S185" s="29"/>
      <c r="T185" s="29"/>
    </row>
    <row r="186" spans="1:20" ht="14.4" x14ac:dyDescent="0.3">
      <c r="A186" s="14" t="s">
        <v>16</v>
      </c>
      <c r="B186" s="55">
        <v>45134</v>
      </c>
      <c r="C186" s="57" t="s">
        <v>395</v>
      </c>
      <c r="D186" s="63" t="s">
        <v>405</v>
      </c>
      <c r="E186" s="57" t="s">
        <v>406</v>
      </c>
      <c r="F186" s="64">
        <v>350</v>
      </c>
      <c r="G186" s="29"/>
      <c r="H186" s="12"/>
      <c r="I186" s="64"/>
      <c r="J186" s="23"/>
      <c r="K186" s="64">
        <v>350</v>
      </c>
      <c r="L186" s="64"/>
      <c r="M186" s="12"/>
      <c r="N186" s="12"/>
      <c r="O186" s="12"/>
      <c r="P186" s="12">
        <f t="shared" si="14"/>
        <v>350</v>
      </c>
      <c r="Q186" s="29"/>
      <c r="R186" s="28">
        <f t="shared" si="15"/>
        <v>0</v>
      </c>
      <c r="S186" s="29"/>
      <c r="T186" s="29"/>
    </row>
    <row r="187" spans="1:20" ht="14.4" x14ac:dyDescent="0.3">
      <c r="B187" s="55">
        <v>45139</v>
      </c>
      <c r="C187" s="57" t="s">
        <v>395</v>
      </c>
      <c r="D187" s="63" t="s">
        <v>407</v>
      </c>
      <c r="E187" s="57" t="s">
        <v>408</v>
      </c>
      <c r="F187" s="64">
        <v>40</v>
      </c>
      <c r="G187" s="64"/>
      <c r="H187" s="12"/>
      <c r="I187" s="64"/>
      <c r="J187" s="23"/>
      <c r="K187" s="12"/>
      <c r="L187" s="12"/>
      <c r="M187" s="12"/>
      <c r="N187" s="12"/>
      <c r="O187" s="12">
        <v>40</v>
      </c>
      <c r="P187" s="12">
        <f t="shared" si="14"/>
        <v>40</v>
      </c>
      <c r="Q187" s="29"/>
      <c r="R187" s="28">
        <f t="shared" si="15"/>
        <v>0</v>
      </c>
      <c r="S187" s="29"/>
      <c r="T187" s="29"/>
    </row>
    <row r="188" spans="1:20" customFormat="1" ht="14.4" x14ac:dyDescent="0.3">
      <c r="B188" s="65">
        <v>45139</v>
      </c>
      <c r="C188" s="57" t="s">
        <v>390</v>
      </c>
      <c r="D188" s="57"/>
      <c r="E188" s="57" t="s">
        <v>391</v>
      </c>
      <c r="F188" s="59">
        <v>70</v>
      </c>
      <c r="G188" s="12">
        <v>70</v>
      </c>
      <c r="H188" s="12"/>
      <c r="I188" s="12"/>
      <c r="J188" s="23"/>
      <c r="K188" s="12"/>
      <c r="L188" s="12"/>
      <c r="M188" s="12"/>
      <c r="N188" s="12"/>
      <c r="O188" s="12"/>
      <c r="P188" s="12">
        <f t="shared" si="14"/>
        <v>70</v>
      </c>
      <c r="R188" s="28">
        <f t="shared" si="15"/>
        <v>0</v>
      </c>
    </row>
    <row r="189" spans="1:20" customFormat="1" ht="14.4" x14ac:dyDescent="0.3">
      <c r="B189" s="55">
        <v>45140</v>
      </c>
      <c r="C189" s="62" t="s">
        <v>395</v>
      </c>
      <c r="D189" s="57"/>
      <c r="E189" s="57" t="s">
        <v>409</v>
      </c>
      <c r="F189" s="59">
        <v>196.31</v>
      </c>
      <c r="G189" s="12"/>
      <c r="H189" s="12"/>
      <c r="I189" s="12"/>
      <c r="J189" s="23"/>
      <c r="K189" s="12"/>
      <c r="L189" s="12"/>
      <c r="M189" s="12">
        <v>196.31</v>
      </c>
      <c r="N189" s="12"/>
      <c r="O189" s="12"/>
      <c r="P189" s="12">
        <f t="shared" si="14"/>
        <v>196.31</v>
      </c>
      <c r="R189" s="28">
        <f t="shared" si="15"/>
        <v>0</v>
      </c>
    </row>
    <row r="190" spans="1:20" customFormat="1" ht="14.4" x14ac:dyDescent="0.3">
      <c r="B190" s="55">
        <v>45170</v>
      </c>
      <c r="C190" s="62" t="s">
        <v>390</v>
      </c>
      <c r="D190" s="57"/>
      <c r="E190" s="57" t="s">
        <v>391</v>
      </c>
      <c r="F190" s="59">
        <v>70</v>
      </c>
      <c r="G190" s="12">
        <v>70</v>
      </c>
      <c r="H190" s="12"/>
      <c r="I190" s="12"/>
      <c r="J190" s="23"/>
      <c r="K190" s="12"/>
      <c r="L190" s="12"/>
      <c r="M190" s="12"/>
      <c r="N190" s="12"/>
      <c r="O190" s="12"/>
      <c r="P190" s="12">
        <f t="shared" si="14"/>
        <v>70</v>
      </c>
      <c r="R190" s="28">
        <f t="shared" si="15"/>
        <v>0</v>
      </c>
    </row>
    <row r="191" spans="1:20" customFormat="1" ht="14.4" x14ac:dyDescent="0.3">
      <c r="B191" s="55">
        <v>45175</v>
      </c>
      <c r="C191" s="57" t="s">
        <v>410</v>
      </c>
      <c r="D191" s="57"/>
      <c r="E191" s="57" t="s">
        <v>411</v>
      </c>
      <c r="F191" s="59">
        <v>100</v>
      </c>
      <c r="G191" s="12"/>
      <c r="H191" s="12"/>
      <c r="I191" s="12"/>
      <c r="J191" s="23"/>
      <c r="K191" s="12"/>
      <c r="L191" s="12"/>
      <c r="M191" s="12"/>
      <c r="N191" s="12"/>
      <c r="O191" s="12">
        <v>100</v>
      </c>
      <c r="P191" s="12">
        <f t="shared" si="14"/>
        <v>100</v>
      </c>
      <c r="R191" s="28">
        <f t="shared" si="15"/>
        <v>0</v>
      </c>
    </row>
    <row r="192" spans="1:20" customFormat="1" ht="14.4" x14ac:dyDescent="0.3">
      <c r="A192" t="s">
        <v>16</v>
      </c>
      <c r="B192" s="55">
        <v>45180</v>
      </c>
      <c r="C192" s="57"/>
      <c r="D192" s="57"/>
      <c r="E192" s="66" t="s">
        <v>412</v>
      </c>
      <c r="F192" s="12">
        <v>129.80000000000001</v>
      </c>
      <c r="G192" s="67"/>
      <c r="H192" s="12"/>
      <c r="I192" s="12"/>
      <c r="J192" s="23"/>
      <c r="K192" s="12">
        <v>129.80000000000001</v>
      </c>
      <c r="L192" s="12"/>
      <c r="M192" s="12"/>
      <c r="N192" s="12"/>
      <c r="O192" s="12"/>
      <c r="P192" s="12">
        <f t="shared" si="14"/>
        <v>129.80000000000001</v>
      </c>
      <c r="R192" s="28">
        <f t="shared" si="15"/>
        <v>0</v>
      </c>
    </row>
    <row r="193" spans="1:18" customFormat="1" ht="14.4" x14ac:dyDescent="0.3">
      <c r="A193" t="s">
        <v>16</v>
      </c>
      <c r="B193" s="55">
        <v>45180</v>
      </c>
      <c r="C193" s="57" t="s">
        <v>410</v>
      </c>
      <c r="D193" s="57"/>
      <c r="E193" s="66" t="s">
        <v>413</v>
      </c>
      <c r="F193" s="12">
        <v>300</v>
      </c>
      <c r="G193" s="67"/>
      <c r="H193" s="12"/>
      <c r="I193" s="12"/>
      <c r="J193" s="23"/>
      <c r="K193" s="12">
        <v>300</v>
      </c>
      <c r="L193" s="12"/>
      <c r="M193" s="12"/>
      <c r="N193" s="12"/>
      <c r="O193" s="12"/>
      <c r="P193" s="12">
        <f t="shared" si="14"/>
        <v>300</v>
      </c>
      <c r="R193" s="28">
        <f t="shared" si="15"/>
        <v>0</v>
      </c>
    </row>
    <row r="194" spans="1:18" customFormat="1" ht="14.4" x14ac:dyDescent="0.3">
      <c r="B194" s="55">
        <v>45180</v>
      </c>
      <c r="C194" s="57" t="s">
        <v>410</v>
      </c>
      <c r="D194" s="57"/>
      <c r="E194" s="66" t="s">
        <v>414</v>
      </c>
      <c r="F194" s="12">
        <v>31.82</v>
      </c>
      <c r="G194" s="67"/>
      <c r="H194" s="12">
        <v>31.82</v>
      </c>
      <c r="I194" s="12"/>
      <c r="J194" s="23"/>
      <c r="K194" s="12"/>
      <c r="L194" s="12"/>
      <c r="M194" s="12"/>
      <c r="N194" s="12"/>
      <c r="O194" s="12"/>
      <c r="P194" s="12">
        <f t="shared" si="14"/>
        <v>31.82</v>
      </c>
      <c r="R194" s="28">
        <f t="shared" si="15"/>
        <v>0</v>
      </c>
    </row>
    <row r="195" spans="1:18" customFormat="1" ht="14.4" x14ac:dyDescent="0.3">
      <c r="B195" s="55">
        <v>45183</v>
      </c>
      <c r="C195" s="57"/>
      <c r="D195" s="57"/>
      <c r="E195" s="66" t="s">
        <v>415</v>
      </c>
      <c r="F195" s="12">
        <v>100</v>
      </c>
      <c r="G195" s="64"/>
      <c r="H195" s="12"/>
      <c r="I195" s="12"/>
      <c r="J195" s="23"/>
      <c r="K195" s="12"/>
      <c r="L195" s="12"/>
      <c r="M195" s="12"/>
      <c r="N195" s="12"/>
      <c r="O195" s="12">
        <v>100</v>
      </c>
      <c r="P195" s="12">
        <f t="shared" si="14"/>
        <v>100</v>
      </c>
      <c r="R195" s="28">
        <f t="shared" si="15"/>
        <v>0</v>
      </c>
    </row>
    <row r="196" spans="1:18" customFormat="1" ht="14.4" x14ac:dyDescent="0.3">
      <c r="B196" s="55">
        <v>45195</v>
      </c>
      <c r="C196" s="68"/>
      <c r="D196" s="68"/>
      <c r="E196" s="29" t="s">
        <v>416</v>
      </c>
      <c r="F196" s="12">
        <v>100</v>
      </c>
      <c r="G196" s="64"/>
      <c r="H196" s="12"/>
      <c r="I196" s="12"/>
      <c r="J196" s="23"/>
      <c r="K196" s="12"/>
      <c r="L196" s="12"/>
      <c r="M196" s="12"/>
      <c r="N196" s="12"/>
      <c r="O196" s="12">
        <v>100</v>
      </c>
      <c r="P196" s="12">
        <f t="shared" si="14"/>
        <v>100</v>
      </c>
      <c r="R196" s="28">
        <f t="shared" si="15"/>
        <v>0</v>
      </c>
    </row>
    <row r="197" spans="1:18" customFormat="1" ht="14.4" x14ac:dyDescent="0.3">
      <c r="B197" s="55">
        <v>45201</v>
      </c>
      <c r="C197" s="57" t="s">
        <v>390</v>
      </c>
      <c r="D197" s="57"/>
      <c r="E197" s="57" t="s">
        <v>391</v>
      </c>
      <c r="F197" s="67">
        <v>70</v>
      </c>
      <c r="G197" s="12">
        <v>70</v>
      </c>
      <c r="H197" s="64"/>
      <c r="I197" s="64"/>
      <c r="J197" s="23"/>
      <c r="K197" s="64"/>
      <c r="L197" s="64"/>
      <c r="M197" s="64"/>
      <c r="N197" s="12"/>
      <c r="O197" s="64"/>
      <c r="P197" s="12">
        <f t="shared" si="14"/>
        <v>70</v>
      </c>
      <c r="R197" s="28">
        <f t="shared" si="15"/>
        <v>0</v>
      </c>
    </row>
    <row r="198" spans="1:18" customFormat="1" ht="14.4" x14ac:dyDescent="0.3">
      <c r="B198" s="55">
        <v>45201</v>
      </c>
      <c r="C198" s="57" t="s">
        <v>410</v>
      </c>
      <c r="D198" s="57"/>
      <c r="E198" s="66" t="s">
        <v>417</v>
      </c>
      <c r="F198" s="67">
        <v>1996.8</v>
      </c>
      <c r="G198" s="12"/>
      <c r="H198" s="69">
        <v>1996.8</v>
      </c>
      <c r="I198" s="64"/>
      <c r="J198" s="23"/>
      <c r="K198" s="57"/>
      <c r="M198" s="64"/>
      <c r="N198" s="12"/>
      <c r="O198" s="64"/>
      <c r="P198" s="12">
        <f t="shared" si="14"/>
        <v>1996.8</v>
      </c>
      <c r="R198" s="28">
        <f t="shared" si="15"/>
        <v>0</v>
      </c>
    </row>
    <row r="199" spans="1:18" customFormat="1" ht="14.4" x14ac:dyDescent="0.3">
      <c r="B199" s="55">
        <v>45208</v>
      </c>
      <c r="C199" s="57" t="s">
        <v>410</v>
      </c>
      <c r="D199" s="57"/>
      <c r="E199" s="66" t="s">
        <v>411</v>
      </c>
      <c r="F199" s="67">
        <v>100</v>
      </c>
      <c r="G199" s="12"/>
      <c r="H199" s="64"/>
      <c r="I199" s="64"/>
      <c r="J199" s="23"/>
      <c r="K199" s="64"/>
      <c r="L199" s="64"/>
      <c r="M199" s="64"/>
      <c r="N199" s="12"/>
      <c r="O199" s="64">
        <v>100</v>
      </c>
      <c r="P199" s="12">
        <f t="shared" si="14"/>
        <v>100</v>
      </c>
      <c r="R199" s="28">
        <f t="shared" si="15"/>
        <v>0</v>
      </c>
    </row>
    <row r="200" spans="1:18" customFormat="1" ht="14.4" x14ac:dyDescent="0.3">
      <c r="A200" t="s">
        <v>16</v>
      </c>
      <c r="B200" s="55">
        <v>45223</v>
      </c>
      <c r="C200" s="62" t="s">
        <v>418</v>
      </c>
      <c r="D200" s="57"/>
      <c r="E200" s="66" t="s">
        <v>419</v>
      </c>
      <c r="F200" s="67">
        <v>999</v>
      </c>
      <c r="G200" s="12"/>
      <c r="H200" s="64"/>
      <c r="I200" s="64"/>
      <c r="J200" s="23"/>
      <c r="K200" s="64">
        <v>999</v>
      </c>
      <c r="L200" s="64"/>
      <c r="M200" s="64"/>
      <c r="N200" s="12"/>
      <c r="O200" s="64"/>
      <c r="P200" s="12">
        <f t="shared" si="14"/>
        <v>999</v>
      </c>
      <c r="R200" s="28">
        <f t="shared" si="15"/>
        <v>0</v>
      </c>
    </row>
    <row r="201" spans="1:18" customFormat="1" ht="14.4" x14ac:dyDescent="0.3">
      <c r="B201" s="55">
        <v>45229</v>
      </c>
      <c r="C201" s="57" t="s">
        <v>410</v>
      </c>
      <c r="D201" s="57"/>
      <c r="E201" s="66" t="s">
        <v>411</v>
      </c>
      <c r="F201" s="67">
        <v>425</v>
      </c>
      <c r="G201" s="12"/>
      <c r="H201" s="64"/>
      <c r="I201" s="64"/>
      <c r="J201" s="23"/>
      <c r="K201" s="64"/>
      <c r="L201" s="64"/>
      <c r="M201" s="64"/>
      <c r="N201" s="12"/>
      <c r="O201" s="64">
        <v>425</v>
      </c>
      <c r="P201" s="12">
        <f t="shared" si="14"/>
        <v>425</v>
      </c>
      <c r="R201" s="28">
        <f t="shared" si="15"/>
        <v>0</v>
      </c>
    </row>
    <row r="202" spans="1:18" customFormat="1" ht="14.4" x14ac:dyDescent="0.3">
      <c r="B202" s="55">
        <v>45229</v>
      </c>
      <c r="C202" s="57" t="s">
        <v>410</v>
      </c>
      <c r="D202" s="57"/>
      <c r="E202" s="66" t="s">
        <v>420</v>
      </c>
      <c r="F202" s="67">
        <v>131.6</v>
      </c>
      <c r="G202" s="12"/>
      <c r="H202" s="64">
        <v>131.6</v>
      </c>
      <c r="I202" s="64"/>
      <c r="J202" s="23"/>
      <c r="K202" s="64"/>
      <c r="L202" s="64"/>
      <c r="M202" s="64"/>
      <c r="N202" s="12"/>
      <c r="O202" s="64"/>
      <c r="P202" s="12">
        <f t="shared" si="14"/>
        <v>131.6</v>
      </c>
      <c r="R202" s="28">
        <f t="shared" si="15"/>
        <v>0</v>
      </c>
    </row>
    <row r="203" spans="1:18" customFormat="1" ht="14.4" x14ac:dyDescent="0.3">
      <c r="B203" s="55">
        <v>45231</v>
      </c>
      <c r="C203" s="57" t="s">
        <v>390</v>
      </c>
      <c r="D203" s="57"/>
      <c r="E203" s="57" t="s">
        <v>391</v>
      </c>
      <c r="F203" s="67">
        <v>70</v>
      </c>
      <c r="G203" s="12">
        <v>70</v>
      </c>
      <c r="H203" s="64"/>
      <c r="I203" s="64"/>
      <c r="J203" s="23"/>
      <c r="K203" s="64"/>
      <c r="L203" s="64"/>
      <c r="M203" s="64"/>
      <c r="N203" s="12"/>
      <c r="O203" s="64"/>
      <c r="P203" s="12">
        <f t="shared" si="14"/>
        <v>70</v>
      </c>
      <c r="R203" s="28">
        <f t="shared" si="15"/>
        <v>0</v>
      </c>
    </row>
    <row r="204" spans="1:18" customFormat="1" ht="14.4" x14ac:dyDescent="0.3">
      <c r="B204" s="55">
        <v>45259</v>
      </c>
      <c r="C204" s="57" t="s">
        <v>410</v>
      </c>
      <c r="D204" s="57"/>
      <c r="E204" s="66" t="s">
        <v>421</v>
      </c>
      <c r="F204" s="67">
        <v>28.99</v>
      </c>
      <c r="G204" s="12"/>
      <c r="H204" s="64">
        <v>28.99</v>
      </c>
      <c r="I204" s="64"/>
      <c r="J204" s="23"/>
      <c r="K204" s="64"/>
      <c r="L204" s="64"/>
      <c r="M204" s="64"/>
      <c r="N204" s="12"/>
      <c r="O204" s="64"/>
      <c r="P204" s="12">
        <f t="shared" si="14"/>
        <v>28.99</v>
      </c>
      <c r="R204" s="28">
        <f t="shared" si="15"/>
        <v>0</v>
      </c>
    </row>
    <row r="205" spans="1:18" customFormat="1" ht="14.4" x14ac:dyDescent="0.3">
      <c r="B205" s="55">
        <v>45259</v>
      </c>
      <c r="C205" s="57" t="s">
        <v>410</v>
      </c>
      <c r="D205" s="57"/>
      <c r="E205" s="66" t="s">
        <v>422</v>
      </c>
      <c r="F205" s="67">
        <v>40</v>
      </c>
      <c r="G205" s="12"/>
      <c r="H205" s="64"/>
      <c r="I205" s="70"/>
      <c r="J205" s="12">
        <v>40</v>
      </c>
      <c r="K205" s="71"/>
      <c r="L205" s="64"/>
      <c r="M205" s="64"/>
      <c r="N205" s="12"/>
      <c r="O205" s="64"/>
      <c r="P205" s="12">
        <f t="shared" si="14"/>
        <v>40</v>
      </c>
      <c r="R205" s="28">
        <f t="shared" si="15"/>
        <v>0</v>
      </c>
    </row>
    <row r="206" spans="1:18" customFormat="1" ht="14.4" x14ac:dyDescent="0.3">
      <c r="B206" s="55">
        <v>45260</v>
      </c>
      <c r="C206" s="57" t="s">
        <v>423</v>
      </c>
      <c r="D206" s="57"/>
      <c r="E206" s="66" t="s">
        <v>424</v>
      </c>
      <c r="F206" s="67">
        <v>600</v>
      </c>
      <c r="G206" s="12"/>
      <c r="H206" s="72"/>
      <c r="I206" s="64"/>
      <c r="J206" s="73"/>
      <c r="K206" s="64"/>
      <c r="L206" s="64">
        <v>600</v>
      </c>
      <c r="M206" s="64"/>
      <c r="N206" s="12"/>
      <c r="O206" s="64"/>
      <c r="P206" s="12">
        <f t="shared" si="14"/>
        <v>600</v>
      </c>
      <c r="R206" s="28">
        <f t="shared" si="15"/>
        <v>0</v>
      </c>
    </row>
    <row r="207" spans="1:18" customFormat="1" ht="14.4" x14ac:dyDescent="0.3">
      <c r="B207" s="55">
        <v>45261</v>
      </c>
      <c r="C207" s="57" t="s">
        <v>390</v>
      </c>
      <c r="D207" s="62"/>
      <c r="E207" s="57" t="s">
        <v>391</v>
      </c>
      <c r="F207" s="67">
        <v>70</v>
      </c>
      <c r="G207" s="12">
        <v>70</v>
      </c>
      <c r="H207" s="64"/>
      <c r="I207" s="64"/>
      <c r="J207" s="23"/>
      <c r="K207" s="64"/>
      <c r="L207" s="64"/>
      <c r="M207" s="64"/>
      <c r="N207" s="12"/>
      <c r="O207" s="64"/>
      <c r="P207" s="12">
        <f t="shared" si="14"/>
        <v>70</v>
      </c>
      <c r="R207" s="28">
        <f t="shared" si="15"/>
        <v>0</v>
      </c>
    </row>
    <row r="208" spans="1:18" customFormat="1" ht="14.4" x14ac:dyDescent="0.3">
      <c r="B208" s="55">
        <v>45264</v>
      </c>
      <c r="C208" s="57" t="s">
        <v>423</v>
      </c>
      <c r="D208" s="62"/>
      <c r="E208" s="66" t="s">
        <v>424</v>
      </c>
      <c r="F208" s="67">
        <v>1845</v>
      </c>
      <c r="G208" s="12"/>
      <c r="H208" s="72"/>
      <c r="I208" s="64"/>
      <c r="J208" s="23"/>
      <c r="K208" s="64"/>
      <c r="L208" s="64">
        <v>1845</v>
      </c>
      <c r="M208" s="64"/>
      <c r="N208" s="12"/>
      <c r="O208" s="64"/>
      <c r="P208" s="12">
        <f t="shared" si="14"/>
        <v>1845</v>
      </c>
      <c r="R208" s="28">
        <f t="shared" si="15"/>
        <v>0</v>
      </c>
    </row>
    <row r="209" spans="2:18" customFormat="1" ht="14.4" x14ac:dyDescent="0.3">
      <c r="B209" s="55">
        <v>45274</v>
      </c>
      <c r="C209" s="57" t="s">
        <v>410</v>
      </c>
      <c r="D209" s="57"/>
      <c r="E209" s="66" t="s">
        <v>425</v>
      </c>
      <c r="F209" s="67">
        <v>1200</v>
      </c>
      <c r="G209" s="12"/>
      <c r="H209" s="64">
        <v>1200</v>
      </c>
      <c r="I209" s="64"/>
      <c r="J209" s="23"/>
      <c r="K209" s="64"/>
      <c r="L209" s="64"/>
      <c r="M209" s="64"/>
      <c r="N209" s="12"/>
      <c r="O209" s="64"/>
      <c r="P209" s="12">
        <f t="shared" si="14"/>
        <v>1200</v>
      </c>
      <c r="R209" s="28">
        <f t="shared" si="15"/>
        <v>0</v>
      </c>
    </row>
    <row r="210" spans="2:18" customFormat="1" ht="14.4" x14ac:dyDescent="0.3">
      <c r="B210" s="55">
        <v>45274</v>
      </c>
      <c r="C210" s="57" t="s">
        <v>410</v>
      </c>
      <c r="D210" s="57"/>
      <c r="E210" s="66" t="s">
        <v>426</v>
      </c>
      <c r="F210" s="67">
        <v>10560</v>
      </c>
      <c r="G210" s="12"/>
      <c r="H210" s="64">
        <v>10560</v>
      </c>
      <c r="I210" s="64"/>
      <c r="J210" s="23"/>
      <c r="K210" s="64"/>
      <c r="L210" s="64"/>
      <c r="M210" s="64"/>
      <c r="N210" s="12"/>
      <c r="O210" s="64"/>
      <c r="P210" s="12">
        <f t="shared" si="14"/>
        <v>10560</v>
      </c>
      <c r="R210" s="28">
        <f t="shared" si="15"/>
        <v>0</v>
      </c>
    </row>
    <row r="211" spans="2:18" customFormat="1" ht="14.4" x14ac:dyDescent="0.3">
      <c r="B211" s="55">
        <v>45293</v>
      </c>
      <c r="C211" s="57" t="s">
        <v>390</v>
      </c>
      <c r="D211" s="62"/>
      <c r="E211" s="57" t="s">
        <v>391</v>
      </c>
      <c r="F211" s="67">
        <v>70</v>
      </c>
      <c r="G211" s="12">
        <v>70</v>
      </c>
      <c r="H211" s="64"/>
      <c r="I211" s="64"/>
      <c r="J211" s="23"/>
      <c r="K211" s="64"/>
      <c r="L211" s="64"/>
      <c r="M211" s="64"/>
      <c r="N211" s="12"/>
      <c r="O211" s="64"/>
      <c r="P211" s="12">
        <f t="shared" si="14"/>
        <v>70</v>
      </c>
      <c r="R211" s="28">
        <f t="shared" si="15"/>
        <v>0</v>
      </c>
    </row>
    <row r="212" spans="2:18" customFormat="1" ht="14.4" x14ac:dyDescent="0.3">
      <c r="B212" s="55">
        <v>45307</v>
      </c>
      <c r="C212" s="57" t="s">
        <v>410</v>
      </c>
      <c r="D212" s="57"/>
      <c r="E212" s="66" t="s">
        <v>427</v>
      </c>
      <c r="F212" s="67">
        <v>271</v>
      </c>
      <c r="G212" s="12"/>
      <c r="H212" s="64"/>
      <c r="I212" s="64"/>
      <c r="J212" s="23"/>
      <c r="K212" s="64"/>
      <c r="L212" s="64"/>
      <c r="M212" s="14"/>
      <c r="N212" s="64">
        <v>271</v>
      </c>
      <c r="O212" s="64"/>
      <c r="P212" s="12">
        <f t="shared" si="14"/>
        <v>271</v>
      </c>
      <c r="R212" s="28">
        <f t="shared" si="15"/>
        <v>0</v>
      </c>
    </row>
    <row r="213" spans="2:18" customFormat="1" ht="14.4" x14ac:dyDescent="0.3">
      <c r="B213" s="55">
        <v>45323</v>
      </c>
      <c r="C213" s="57" t="s">
        <v>390</v>
      </c>
      <c r="D213" s="62"/>
      <c r="E213" s="57" t="s">
        <v>391</v>
      </c>
      <c r="F213" s="67">
        <v>70</v>
      </c>
      <c r="G213" s="12">
        <v>70</v>
      </c>
      <c r="H213" s="64"/>
      <c r="I213" s="64"/>
      <c r="J213" s="23"/>
      <c r="K213" s="64"/>
      <c r="L213" s="64"/>
      <c r="M213" s="64"/>
      <c r="N213" s="12"/>
      <c r="O213" s="64"/>
      <c r="P213" s="12">
        <f t="shared" si="14"/>
        <v>70</v>
      </c>
      <c r="R213" s="28">
        <f t="shared" si="15"/>
        <v>0</v>
      </c>
    </row>
    <row r="214" spans="2:18" customFormat="1" ht="14.4" x14ac:dyDescent="0.3">
      <c r="B214" s="55">
        <v>45352</v>
      </c>
      <c r="C214" s="57"/>
      <c r="D214" s="57"/>
      <c r="E214" s="57" t="s">
        <v>391</v>
      </c>
      <c r="F214" s="67">
        <v>70</v>
      </c>
      <c r="G214" s="12">
        <v>70</v>
      </c>
      <c r="H214" s="64"/>
      <c r="I214" s="64"/>
      <c r="J214" s="23"/>
      <c r="K214" s="64"/>
      <c r="L214" s="64"/>
      <c r="M214" s="64"/>
      <c r="N214" s="12"/>
      <c r="O214" s="64"/>
      <c r="P214" s="12">
        <f t="shared" si="14"/>
        <v>70</v>
      </c>
      <c r="R214" s="28">
        <f t="shared" si="15"/>
        <v>0</v>
      </c>
    </row>
    <row r="215" spans="2:18" customFormat="1" ht="14.4" x14ac:dyDescent="0.3">
      <c r="B215" s="55">
        <v>45352</v>
      </c>
      <c r="C215" s="57" t="s">
        <v>428</v>
      </c>
      <c r="D215" s="57"/>
      <c r="E215" s="57" t="s">
        <v>429</v>
      </c>
      <c r="F215" s="67">
        <v>49.99</v>
      </c>
      <c r="G215" s="12"/>
      <c r="H215" s="64">
        <v>49.99</v>
      </c>
      <c r="I215" s="64"/>
      <c r="J215" s="23"/>
      <c r="K215" s="64"/>
      <c r="L215" s="64"/>
      <c r="M215" s="64"/>
      <c r="N215" s="12"/>
      <c r="O215" s="64"/>
      <c r="P215" s="12">
        <f t="shared" si="14"/>
        <v>49.99</v>
      </c>
      <c r="R215" s="28">
        <f t="shared" si="15"/>
        <v>0</v>
      </c>
    </row>
    <row r="216" spans="2:18" customFormat="1" ht="14.4" x14ac:dyDescent="0.3">
      <c r="B216" s="74">
        <v>45362</v>
      </c>
      <c r="C216" s="57"/>
      <c r="D216" s="57"/>
      <c r="E216" s="57" t="s">
        <v>430</v>
      </c>
      <c r="F216" s="67">
        <v>59.99</v>
      </c>
      <c r="G216" s="12"/>
      <c r="H216" s="64">
        <v>59.99</v>
      </c>
      <c r="I216" s="64"/>
      <c r="J216" s="23"/>
      <c r="K216" s="64"/>
      <c r="L216" s="64"/>
      <c r="M216" s="64"/>
      <c r="N216" s="12"/>
      <c r="O216" s="64"/>
      <c r="P216" s="12">
        <f t="shared" si="14"/>
        <v>59.99</v>
      </c>
      <c r="R216" s="28">
        <f t="shared" si="15"/>
        <v>0</v>
      </c>
    </row>
    <row r="217" spans="2:18" customFormat="1" ht="14.4" x14ac:dyDescent="0.3">
      <c r="B217" s="55">
        <v>45362</v>
      </c>
      <c r="C217" s="57"/>
      <c r="D217" s="57"/>
      <c r="E217" s="57" t="s">
        <v>430</v>
      </c>
      <c r="F217" s="67">
        <v>59.99</v>
      </c>
      <c r="G217" s="12"/>
      <c r="H217" s="64">
        <v>59.99</v>
      </c>
      <c r="I217" s="64"/>
      <c r="J217" s="23"/>
      <c r="K217" s="64"/>
      <c r="L217" s="64"/>
      <c r="M217" s="64"/>
      <c r="N217" s="12"/>
      <c r="O217" s="64"/>
      <c r="P217" s="12">
        <f t="shared" si="14"/>
        <v>59.99</v>
      </c>
      <c r="R217" s="28">
        <f t="shared" si="15"/>
        <v>0</v>
      </c>
    </row>
    <row r="218" spans="2:18" customFormat="1" ht="14.4" x14ac:dyDescent="0.3">
      <c r="B218" s="55">
        <v>45369</v>
      </c>
      <c r="C218" s="57" t="s">
        <v>390</v>
      </c>
      <c r="D218" s="62"/>
      <c r="E218" t="s">
        <v>431</v>
      </c>
      <c r="F218" s="67">
        <v>256.5</v>
      </c>
      <c r="G218" s="12"/>
      <c r="H218" s="64"/>
      <c r="I218" s="64"/>
      <c r="J218" s="23"/>
      <c r="K218" s="64">
        <v>256.5</v>
      </c>
      <c r="L218" s="64"/>
      <c r="M218" s="64"/>
      <c r="N218" s="12"/>
      <c r="O218" s="64"/>
      <c r="P218" s="12">
        <f t="shared" si="14"/>
        <v>256.5</v>
      </c>
      <c r="R218" s="28">
        <f t="shared" si="15"/>
        <v>0</v>
      </c>
    </row>
    <row r="219" spans="2:18" customFormat="1" ht="14.4" x14ac:dyDescent="0.3">
      <c r="B219" s="55">
        <v>45370</v>
      </c>
      <c r="C219" s="57"/>
      <c r="D219" s="62"/>
      <c r="E219" s="57" t="s">
        <v>432</v>
      </c>
      <c r="F219" s="67">
        <v>100</v>
      </c>
      <c r="G219" s="12"/>
      <c r="H219" s="64"/>
      <c r="I219" s="64"/>
      <c r="J219" s="23"/>
      <c r="K219" s="64"/>
      <c r="L219" s="64"/>
      <c r="M219" s="64"/>
      <c r="N219" s="12"/>
      <c r="O219" s="64">
        <v>100</v>
      </c>
      <c r="P219" s="12">
        <f t="shared" si="14"/>
        <v>100</v>
      </c>
      <c r="R219" s="28">
        <f t="shared" si="15"/>
        <v>0</v>
      </c>
    </row>
    <row r="220" spans="2:18" customFormat="1" ht="14.4" x14ac:dyDescent="0.3">
      <c r="B220" s="55">
        <v>45370</v>
      </c>
      <c r="C220" s="57"/>
      <c r="D220" s="62"/>
      <c r="E220" s="57" t="s">
        <v>433</v>
      </c>
      <c r="F220" s="67">
        <v>153.82</v>
      </c>
      <c r="G220" s="12"/>
      <c r="H220" s="64">
        <v>153.82</v>
      </c>
      <c r="I220" s="64"/>
      <c r="J220" s="23"/>
      <c r="K220" s="64"/>
      <c r="L220" s="64"/>
      <c r="M220" s="64"/>
      <c r="N220" s="12"/>
      <c r="O220" s="64"/>
      <c r="P220" s="12">
        <f t="shared" si="14"/>
        <v>153.82</v>
      </c>
      <c r="R220" s="28">
        <f t="shared" si="15"/>
        <v>0</v>
      </c>
    </row>
    <row r="221" spans="2:18" customFormat="1" ht="14.4" x14ac:dyDescent="0.3">
      <c r="B221" s="55">
        <v>45371</v>
      </c>
      <c r="C221" s="57"/>
      <c r="D221" s="62"/>
      <c r="E221" s="57" t="s">
        <v>434</v>
      </c>
      <c r="F221" s="67">
        <v>4.29</v>
      </c>
      <c r="G221" s="12"/>
      <c r="H221" s="64">
        <v>4.29</v>
      </c>
      <c r="I221" s="64"/>
      <c r="J221" s="23"/>
      <c r="K221" s="64"/>
      <c r="L221" s="64"/>
      <c r="M221" s="64"/>
      <c r="N221" s="12"/>
      <c r="O221" s="64"/>
      <c r="P221" s="12">
        <f t="shared" si="14"/>
        <v>4.29</v>
      </c>
      <c r="R221" s="28">
        <f t="shared" si="15"/>
        <v>0</v>
      </c>
    </row>
    <row r="222" spans="2:18" customFormat="1" ht="14.4" x14ac:dyDescent="0.3">
      <c r="B222" s="55">
        <v>45384</v>
      </c>
      <c r="C222" s="57"/>
      <c r="D222" s="57"/>
      <c r="E222" s="57" t="s">
        <v>391</v>
      </c>
      <c r="F222" s="67">
        <v>70</v>
      </c>
      <c r="G222" s="12">
        <v>70</v>
      </c>
      <c r="H222" s="64"/>
      <c r="I222" s="64"/>
      <c r="J222" s="23"/>
      <c r="K222" s="64"/>
      <c r="L222" s="64"/>
      <c r="M222" s="64"/>
      <c r="N222" s="12"/>
      <c r="O222" s="64"/>
      <c r="P222" s="12">
        <f t="shared" si="14"/>
        <v>70</v>
      </c>
      <c r="R222" s="28">
        <f t="shared" si="15"/>
        <v>0</v>
      </c>
    </row>
    <row r="223" spans="2:18" customFormat="1" ht="14.4" x14ac:dyDescent="0.3">
      <c r="B223" s="55">
        <v>45385</v>
      </c>
      <c r="C223" s="57"/>
      <c r="D223" s="57"/>
      <c r="E223" s="57" t="s">
        <v>435</v>
      </c>
      <c r="F223" s="67">
        <v>100</v>
      </c>
      <c r="G223" s="12"/>
      <c r="H223" s="64"/>
      <c r="I223" s="64"/>
      <c r="J223" s="23"/>
      <c r="K223" s="64"/>
      <c r="L223" s="64"/>
      <c r="M223" s="64"/>
      <c r="N223" s="12"/>
      <c r="O223" s="64">
        <v>100</v>
      </c>
      <c r="P223" s="12">
        <f t="shared" si="14"/>
        <v>100</v>
      </c>
      <c r="R223" s="28">
        <f t="shared" si="15"/>
        <v>0</v>
      </c>
    </row>
    <row r="224" spans="2:18" customFormat="1" ht="14.4" x14ac:dyDescent="0.3">
      <c r="B224" s="55">
        <v>45397</v>
      </c>
      <c r="C224" s="57"/>
      <c r="D224" s="57"/>
      <c r="E224" s="57" t="s">
        <v>11</v>
      </c>
      <c r="F224" s="67">
        <v>60</v>
      </c>
      <c r="G224" s="12"/>
      <c r="H224" s="64"/>
      <c r="I224" s="64"/>
      <c r="J224" s="23"/>
      <c r="K224" s="64"/>
      <c r="L224" s="64"/>
      <c r="M224" s="64"/>
      <c r="N224" s="12">
        <v>60</v>
      </c>
      <c r="O224" s="64"/>
      <c r="P224" s="12">
        <f t="shared" si="14"/>
        <v>60</v>
      </c>
      <c r="R224" s="28">
        <f t="shared" si="15"/>
        <v>0</v>
      </c>
    </row>
    <row r="225" spans="2:18" customFormat="1" ht="14.4" x14ac:dyDescent="0.3">
      <c r="B225" s="55">
        <v>45397</v>
      </c>
      <c r="C225" s="57"/>
      <c r="D225" s="57"/>
      <c r="E225" s="57" t="s">
        <v>11</v>
      </c>
      <c r="F225" s="67">
        <v>331</v>
      </c>
      <c r="G225" s="12"/>
      <c r="H225" s="64"/>
      <c r="I225" s="64"/>
      <c r="J225" s="23"/>
      <c r="K225" s="64"/>
      <c r="L225" s="64"/>
      <c r="M225" s="64"/>
      <c r="N225" s="12">
        <v>331</v>
      </c>
      <c r="O225" s="64"/>
      <c r="P225" s="12">
        <f t="shared" si="14"/>
        <v>331</v>
      </c>
      <c r="R225" s="28">
        <f t="shared" si="15"/>
        <v>0</v>
      </c>
    </row>
    <row r="226" spans="2:18" customFormat="1" ht="14.4" x14ac:dyDescent="0.3">
      <c r="B226" s="55">
        <v>45397</v>
      </c>
      <c r="C226" s="57"/>
      <c r="D226" s="57"/>
      <c r="E226" s="57" t="s">
        <v>436</v>
      </c>
      <c r="F226" s="75">
        <v>100</v>
      </c>
      <c r="G226" s="12"/>
      <c r="H226" s="64"/>
      <c r="I226" s="64"/>
      <c r="J226" s="23"/>
      <c r="K226" s="64"/>
      <c r="L226" s="64"/>
      <c r="M226" s="64"/>
      <c r="N226" s="12"/>
      <c r="O226" s="64">
        <v>100</v>
      </c>
      <c r="P226" s="12">
        <f t="shared" si="14"/>
        <v>100</v>
      </c>
      <c r="R226" s="28">
        <f t="shared" si="15"/>
        <v>0</v>
      </c>
    </row>
    <row r="227" spans="2:18" customFormat="1" ht="14.4" x14ac:dyDescent="0.3">
      <c r="B227" s="55">
        <v>45404</v>
      </c>
      <c r="C227" s="57"/>
      <c r="D227" s="57"/>
      <c r="E227" s="57" t="s">
        <v>437</v>
      </c>
      <c r="F227" s="67">
        <v>1.99</v>
      </c>
      <c r="G227" s="12"/>
      <c r="H227" s="64">
        <v>1.99</v>
      </c>
      <c r="I227" s="64"/>
      <c r="J227" s="23"/>
      <c r="K227" s="64"/>
      <c r="L227" s="64"/>
      <c r="M227" s="64"/>
      <c r="N227" s="12"/>
      <c r="O227" s="64"/>
      <c r="P227" s="12">
        <f t="shared" si="14"/>
        <v>1.99</v>
      </c>
      <c r="R227" s="28">
        <f t="shared" si="15"/>
        <v>0</v>
      </c>
    </row>
    <row r="228" spans="2:18" customFormat="1" ht="14.4" x14ac:dyDescent="0.3">
      <c r="B228" s="55">
        <v>45407</v>
      </c>
      <c r="C228" s="57"/>
      <c r="D228" s="57"/>
      <c r="E228" s="66" t="s">
        <v>424</v>
      </c>
      <c r="F228" s="67">
        <v>876.03</v>
      </c>
      <c r="G228" s="12"/>
      <c r="H228" s="64"/>
      <c r="I228" s="64"/>
      <c r="J228" s="23"/>
      <c r="K228" s="64"/>
      <c r="L228" s="64">
        <v>876.03</v>
      </c>
      <c r="M228" s="64"/>
      <c r="N228" s="12"/>
      <c r="O228" s="64"/>
      <c r="P228" s="12">
        <f t="shared" si="14"/>
        <v>876.03</v>
      </c>
      <c r="R228" s="28">
        <f t="shared" si="15"/>
        <v>0</v>
      </c>
    </row>
    <row r="229" spans="2:18" customFormat="1" ht="14.4" x14ac:dyDescent="0.3">
      <c r="B229" s="55">
        <v>45411</v>
      </c>
      <c r="C229" s="57"/>
      <c r="D229" s="57"/>
      <c r="E229" s="66" t="s">
        <v>438</v>
      </c>
      <c r="F229" s="67">
        <v>59.99</v>
      </c>
      <c r="G229" s="29"/>
      <c r="H229" s="64"/>
      <c r="I229" s="64"/>
      <c r="J229" s="23"/>
      <c r="K229" s="64"/>
      <c r="L229" s="64"/>
      <c r="M229" s="64">
        <v>59.99</v>
      </c>
      <c r="N229" s="12"/>
      <c r="O229" s="64"/>
      <c r="P229" s="12">
        <f t="shared" si="14"/>
        <v>59.99</v>
      </c>
      <c r="R229" s="28">
        <f t="shared" si="15"/>
        <v>0</v>
      </c>
    </row>
    <row r="230" spans="2:18" customFormat="1" ht="14.4" x14ac:dyDescent="0.3">
      <c r="B230" s="55">
        <v>45412</v>
      </c>
      <c r="C230" s="57"/>
      <c r="D230" s="57"/>
      <c r="E230" s="57" t="s">
        <v>439</v>
      </c>
      <c r="F230" s="67">
        <v>3766.06</v>
      </c>
      <c r="G230" s="12"/>
      <c r="H230" s="64">
        <v>3766.06</v>
      </c>
      <c r="I230" s="64"/>
      <c r="J230" s="23"/>
      <c r="K230" s="64"/>
      <c r="L230" s="64"/>
      <c r="M230" s="64"/>
      <c r="N230" s="12"/>
      <c r="O230" s="64"/>
      <c r="P230" s="12">
        <f>SUM(G230:O230)</f>
        <v>3766.06</v>
      </c>
      <c r="R230" s="28">
        <f t="shared" si="15"/>
        <v>0</v>
      </c>
    </row>
    <row r="231" spans="2:18" customFormat="1" ht="14.4" x14ac:dyDescent="0.3">
      <c r="B231" s="55">
        <v>45412</v>
      </c>
      <c r="C231" s="57"/>
      <c r="D231" s="57"/>
      <c r="E231" s="57" t="s">
        <v>391</v>
      </c>
      <c r="F231" s="67">
        <v>70</v>
      </c>
      <c r="G231" s="12">
        <v>70</v>
      </c>
      <c r="H231" s="64"/>
      <c r="I231" s="64"/>
      <c r="J231" s="23"/>
      <c r="K231" s="64"/>
      <c r="L231" s="64"/>
      <c r="M231" s="64"/>
      <c r="N231" s="12"/>
      <c r="O231" s="64"/>
      <c r="P231" s="12">
        <f t="shared" si="14"/>
        <v>70</v>
      </c>
      <c r="R231" s="28">
        <f t="shared" si="15"/>
        <v>0</v>
      </c>
    </row>
    <row r="232" spans="2:18" customFormat="1" ht="14.4" x14ac:dyDescent="0.3">
      <c r="B232" s="55">
        <v>45419</v>
      </c>
      <c r="C232" s="57"/>
      <c r="D232" s="57"/>
      <c r="E232" s="57" t="s">
        <v>440</v>
      </c>
      <c r="F232" s="67">
        <v>300</v>
      </c>
      <c r="G232" s="12"/>
      <c r="H232" s="64"/>
      <c r="I232" s="64"/>
      <c r="J232" s="23"/>
      <c r="K232" s="64"/>
      <c r="L232" s="64"/>
      <c r="M232" s="64"/>
      <c r="N232" s="12"/>
      <c r="O232" s="64">
        <v>300</v>
      </c>
      <c r="P232" s="12">
        <f t="shared" si="14"/>
        <v>300</v>
      </c>
      <c r="R232" s="28">
        <f t="shared" si="15"/>
        <v>0</v>
      </c>
    </row>
    <row r="233" spans="2:18" customFormat="1" ht="14.4" x14ac:dyDescent="0.3">
      <c r="B233" s="55">
        <v>45441</v>
      </c>
      <c r="C233" s="57"/>
      <c r="D233" s="57"/>
      <c r="E233" s="57" t="s">
        <v>441</v>
      </c>
      <c r="F233" s="67">
        <v>100</v>
      </c>
      <c r="G233" s="12"/>
      <c r="H233" s="64"/>
      <c r="I233" s="64"/>
      <c r="J233" s="23"/>
      <c r="K233" s="64"/>
      <c r="L233" s="64"/>
      <c r="M233" s="64"/>
      <c r="N233" s="12"/>
      <c r="O233" s="64">
        <v>100</v>
      </c>
      <c r="P233" s="12">
        <f t="shared" si="14"/>
        <v>100</v>
      </c>
      <c r="R233" s="28">
        <f t="shared" si="15"/>
        <v>0</v>
      </c>
    </row>
    <row r="234" spans="2:18" customFormat="1" ht="14.4" x14ac:dyDescent="0.3">
      <c r="B234" s="55">
        <v>45446</v>
      </c>
      <c r="C234" s="57"/>
      <c r="D234" s="57"/>
      <c r="E234" s="57" t="s">
        <v>391</v>
      </c>
      <c r="F234" s="67">
        <v>70</v>
      </c>
      <c r="G234" s="12">
        <v>70</v>
      </c>
      <c r="H234" s="64"/>
      <c r="I234" s="64"/>
      <c r="J234" s="23"/>
      <c r="K234" s="64"/>
      <c r="L234" s="64"/>
      <c r="M234" s="64"/>
      <c r="N234" s="12"/>
      <c r="O234" s="64"/>
      <c r="P234" s="12">
        <f t="shared" si="14"/>
        <v>70</v>
      </c>
      <c r="R234" s="28">
        <f t="shared" si="15"/>
        <v>0</v>
      </c>
    </row>
    <row r="235" spans="2:18" customFormat="1" ht="14.4" x14ac:dyDescent="0.3">
      <c r="B235" s="55">
        <v>45448</v>
      </c>
      <c r="C235" s="57"/>
      <c r="D235" s="57"/>
      <c r="E235" s="57" t="s">
        <v>442</v>
      </c>
      <c r="F235" s="67">
        <v>59.98</v>
      </c>
      <c r="G235" s="12"/>
      <c r="H235" s="64">
        <v>59.98</v>
      </c>
      <c r="I235" s="64"/>
      <c r="J235" s="23"/>
      <c r="K235" s="64"/>
      <c r="L235" s="64"/>
      <c r="M235" s="64"/>
      <c r="N235" s="12"/>
      <c r="O235" s="64"/>
      <c r="P235" s="12">
        <f t="shared" si="14"/>
        <v>59.98</v>
      </c>
      <c r="R235" s="28">
        <f t="shared" si="15"/>
        <v>0</v>
      </c>
    </row>
    <row r="236" spans="2:18" customFormat="1" ht="14.4" x14ac:dyDescent="0.3">
      <c r="B236" s="55">
        <v>45474</v>
      </c>
      <c r="C236" s="57"/>
      <c r="D236" s="57"/>
      <c r="E236" s="57" t="s">
        <v>391</v>
      </c>
      <c r="F236" s="67">
        <v>70</v>
      </c>
      <c r="G236" s="12">
        <v>70</v>
      </c>
      <c r="H236" s="64"/>
      <c r="I236" s="64"/>
      <c r="J236" s="23"/>
      <c r="K236" s="64"/>
      <c r="L236" s="64"/>
      <c r="M236" s="64"/>
      <c r="N236" s="12"/>
      <c r="O236" s="64"/>
      <c r="P236" s="12">
        <f t="shared" si="14"/>
        <v>70</v>
      </c>
      <c r="R236" s="28">
        <f t="shared" si="15"/>
        <v>0</v>
      </c>
    </row>
    <row r="237" spans="2:18" customFormat="1" ht="14.4" x14ac:dyDescent="0.3">
      <c r="B237" s="55">
        <v>45485</v>
      </c>
      <c r="C237" s="57"/>
      <c r="D237" s="57"/>
      <c r="E237" s="57" t="s">
        <v>11</v>
      </c>
      <c r="F237" s="67">
        <v>300</v>
      </c>
      <c r="G237" s="12"/>
      <c r="H237" s="64"/>
      <c r="I237" s="64"/>
      <c r="J237" s="23"/>
      <c r="K237" s="64"/>
      <c r="L237" s="64"/>
      <c r="M237" s="64"/>
      <c r="N237" s="12">
        <v>300</v>
      </c>
      <c r="O237" s="64"/>
      <c r="P237" s="12">
        <f t="shared" si="14"/>
        <v>300</v>
      </c>
      <c r="R237" s="28">
        <f t="shared" si="15"/>
        <v>0</v>
      </c>
    </row>
    <row r="238" spans="2:18" customFormat="1" ht="14.4" x14ac:dyDescent="0.3">
      <c r="B238" s="55">
        <v>45495</v>
      </c>
      <c r="C238" s="57"/>
      <c r="D238" s="57"/>
      <c r="E238" s="57" t="s">
        <v>443</v>
      </c>
      <c r="F238" s="67">
        <v>40</v>
      </c>
      <c r="G238" s="12"/>
      <c r="H238" s="64"/>
      <c r="I238" s="64"/>
      <c r="J238" s="23"/>
      <c r="K238" s="64"/>
      <c r="L238" s="64"/>
      <c r="M238" s="64"/>
      <c r="N238" s="12"/>
      <c r="O238" s="64">
        <v>40</v>
      </c>
      <c r="P238" s="12">
        <f t="shared" ref="P238:P301" si="16">SUM(G238:O238)</f>
        <v>40</v>
      </c>
      <c r="R238" s="28">
        <f t="shared" ref="R238:R301" si="17">F238-P238</f>
        <v>0</v>
      </c>
    </row>
    <row r="239" spans="2:18" customFormat="1" ht="14.4" x14ac:dyDescent="0.3">
      <c r="B239" s="55">
        <v>45495</v>
      </c>
      <c r="C239" s="57"/>
      <c r="D239" s="57"/>
      <c r="E239" s="57" t="s">
        <v>443</v>
      </c>
      <c r="F239" s="67">
        <v>40</v>
      </c>
      <c r="G239" s="12"/>
      <c r="H239" s="64"/>
      <c r="I239" s="64"/>
      <c r="J239" s="23"/>
      <c r="K239" s="64"/>
      <c r="L239" s="64"/>
      <c r="M239" s="64"/>
      <c r="N239" s="12"/>
      <c r="O239" s="64">
        <v>40</v>
      </c>
      <c r="P239" s="12">
        <f t="shared" si="16"/>
        <v>40</v>
      </c>
      <c r="R239" s="28">
        <f t="shared" si="17"/>
        <v>0</v>
      </c>
    </row>
    <row r="240" spans="2:18" customFormat="1" ht="14.4" x14ac:dyDescent="0.3">
      <c r="B240" s="55">
        <v>45495</v>
      </c>
      <c r="C240" s="57"/>
      <c r="D240" s="57"/>
      <c r="E240" s="57" t="s">
        <v>443</v>
      </c>
      <c r="F240" s="67">
        <v>40</v>
      </c>
      <c r="G240" s="12"/>
      <c r="H240" s="64"/>
      <c r="I240" s="64"/>
      <c r="J240" s="23"/>
      <c r="K240" s="64"/>
      <c r="L240" s="64"/>
      <c r="M240" s="64"/>
      <c r="N240" s="12"/>
      <c r="O240" s="64">
        <v>40</v>
      </c>
      <c r="P240" s="12">
        <f t="shared" si="16"/>
        <v>40</v>
      </c>
      <c r="R240" s="28">
        <f t="shared" si="17"/>
        <v>0</v>
      </c>
    </row>
    <row r="241" spans="2:18" customFormat="1" ht="14.4" x14ac:dyDescent="0.3">
      <c r="B241" s="55">
        <v>45502</v>
      </c>
      <c r="C241" s="57"/>
      <c r="D241" s="57"/>
      <c r="E241" s="57" t="s">
        <v>444</v>
      </c>
      <c r="F241" s="67">
        <v>121.19</v>
      </c>
      <c r="G241" s="12"/>
      <c r="H241" s="64">
        <v>121.19</v>
      </c>
      <c r="I241" s="64"/>
      <c r="J241" s="23"/>
      <c r="K241" s="64"/>
      <c r="L241" s="64"/>
      <c r="M241" s="64"/>
      <c r="N241" s="12"/>
      <c r="O241" s="64"/>
      <c r="P241" s="12">
        <f t="shared" si="16"/>
        <v>121.19</v>
      </c>
      <c r="R241" s="28">
        <f t="shared" si="17"/>
        <v>0</v>
      </c>
    </row>
    <row r="242" spans="2:18" customFormat="1" ht="14.4" x14ac:dyDescent="0.3">
      <c r="B242" s="55">
        <v>45502</v>
      </c>
      <c r="C242" s="57"/>
      <c r="D242" s="57"/>
      <c r="E242" s="57" t="s">
        <v>445</v>
      </c>
      <c r="F242" s="67">
        <v>1229.97</v>
      </c>
      <c r="G242" s="12"/>
      <c r="H242" s="64">
        <v>1229.97</v>
      </c>
      <c r="I242" s="64"/>
      <c r="J242" s="23"/>
      <c r="K242" s="64"/>
      <c r="L242" s="64"/>
      <c r="M242" s="64"/>
      <c r="N242" s="12"/>
      <c r="O242" s="64"/>
      <c r="P242" s="12">
        <f t="shared" si="16"/>
        <v>1229.97</v>
      </c>
      <c r="R242" s="28">
        <f t="shared" si="17"/>
        <v>0</v>
      </c>
    </row>
    <row r="243" spans="2:18" customFormat="1" ht="14.4" x14ac:dyDescent="0.3">
      <c r="B243" s="55">
        <v>45505</v>
      </c>
      <c r="C243" s="57"/>
      <c r="D243" s="57"/>
      <c r="E243" s="57" t="s">
        <v>391</v>
      </c>
      <c r="F243" s="67">
        <v>70</v>
      </c>
      <c r="G243" s="12">
        <v>70</v>
      </c>
      <c r="H243" s="64"/>
      <c r="I243" s="64"/>
      <c r="J243" s="23"/>
      <c r="K243" s="64"/>
      <c r="L243" s="64"/>
      <c r="M243" s="64"/>
      <c r="N243" s="12"/>
      <c r="O243" s="64"/>
      <c r="P243" s="12">
        <f t="shared" si="16"/>
        <v>70</v>
      </c>
      <c r="R243" s="28">
        <f t="shared" si="17"/>
        <v>0</v>
      </c>
    </row>
    <row r="244" spans="2:18" customFormat="1" ht="14.4" x14ac:dyDescent="0.3">
      <c r="B244" s="55">
        <v>45510</v>
      </c>
      <c r="C244" s="57"/>
      <c r="D244" s="57"/>
      <c r="E244" s="57" t="s">
        <v>443</v>
      </c>
      <c r="F244" s="67">
        <v>40</v>
      </c>
      <c r="G244" s="12"/>
      <c r="H244" s="64"/>
      <c r="I244" s="64"/>
      <c r="J244" s="23"/>
      <c r="K244" s="64"/>
      <c r="L244" s="64"/>
      <c r="M244" s="64"/>
      <c r="N244" s="12"/>
      <c r="O244" s="64">
        <v>40</v>
      </c>
      <c r="P244" s="12">
        <f t="shared" si="16"/>
        <v>40</v>
      </c>
      <c r="R244" s="28">
        <f t="shared" si="17"/>
        <v>0</v>
      </c>
    </row>
    <row r="245" spans="2:18" customFormat="1" ht="14.4" x14ac:dyDescent="0.3">
      <c r="B245" s="55">
        <v>45523</v>
      </c>
      <c r="C245" s="57"/>
      <c r="D245" s="57"/>
      <c r="E245" s="57" t="s">
        <v>443</v>
      </c>
      <c r="F245" s="67">
        <v>40</v>
      </c>
      <c r="G245" s="12"/>
      <c r="H245" s="64"/>
      <c r="I245" s="64"/>
      <c r="J245" s="23"/>
      <c r="K245" s="64"/>
      <c r="L245" s="64"/>
      <c r="M245" s="64"/>
      <c r="N245" s="12"/>
      <c r="O245" s="64">
        <v>40</v>
      </c>
      <c r="P245" s="12">
        <f t="shared" si="16"/>
        <v>40</v>
      </c>
      <c r="R245" s="28">
        <f t="shared" si="17"/>
        <v>0</v>
      </c>
    </row>
    <row r="246" spans="2:18" customFormat="1" ht="14.4" x14ac:dyDescent="0.3">
      <c r="B246" s="55">
        <v>45524</v>
      </c>
      <c r="C246" s="57"/>
      <c r="D246" s="57"/>
      <c r="E246" s="57" t="s">
        <v>446</v>
      </c>
      <c r="F246" s="67">
        <v>350</v>
      </c>
      <c r="G246" s="12"/>
      <c r="H246" s="14"/>
      <c r="I246" s="64"/>
      <c r="J246" s="23"/>
      <c r="K246" s="64">
        <v>350</v>
      </c>
      <c r="L246" s="64"/>
      <c r="M246" s="64"/>
      <c r="N246" s="12"/>
      <c r="O246" s="64"/>
      <c r="P246" s="12">
        <f t="shared" si="16"/>
        <v>350</v>
      </c>
      <c r="R246" s="28">
        <f t="shared" si="17"/>
        <v>0</v>
      </c>
    </row>
    <row r="247" spans="2:18" customFormat="1" ht="14.4" x14ac:dyDescent="0.3">
      <c r="B247" s="55">
        <v>45537</v>
      </c>
      <c r="C247" s="57"/>
      <c r="D247" s="57"/>
      <c r="E247" s="57" t="s">
        <v>391</v>
      </c>
      <c r="F247" s="67">
        <v>70</v>
      </c>
      <c r="G247" s="12">
        <v>70</v>
      </c>
      <c r="H247" s="64"/>
      <c r="I247" s="64"/>
      <c r="J247" s="23"/>
      <c r="K247" s="64"/>
      <c r="L247" s="64"/>
      <c r="M247" s="64"/>
      <c r="N247" s="12"/>
      <c r="O247" s="64"/>
      <c r="P247" s="12">
        <f t="shared" si="16"/>
        <v>70</v>
      </c>
      <c r="R247" s="28">
        <f t="shared" si="17"/>
        <v>0</v>
      </c>
    </row>
    <row r="248" spans="2:18" customFormat="1" ht="14.4" x14ac:dyDescent="0.3">
      <c r="B248" s="55">
        <v>45544</v>
      </c>
      <c r="C248" s="57"/>
      <c r="D248" s="57"/>
      <c r="E248" s="57" t="s">
        <v>443</v>
      </c>
      <c r="F248" s="76">
        <v>40</v>
      </c>
      <c r="G248" s="22"/>
      <c r="H248" s="77"/>
      <c r="I248" s="77"/>
      <c r="J248" s="23"/>
      <c r="K248" s="77"/>
      <c r="L248" s="77"/>
      <c r="M248" s="77"/>
      <c r="N248" s="22"/>
      <c r="O248" s="77">
        <v>40</v>
      </c>
      <c r="P248" s="12">
        <f t="shared" si="16"/>
        <v>40</v>
      </c>
      <c r="R248" s="28">
        <f t="shared" si="17"/>
        <v>0</v>
      </c>
    </row>
    <row r="249" spans="2:18" customFormat="1" ht="14.4" x14ac:dyDescent="0.3">
      <c r="B249" s="55">
        <v>45558</v>
      </c>
      <c r="C249" s="57"/>
      <c r="D249" s="57"/>
      <c r="E249" s="57" t="s">
        <v>443</v>
      </c>
      <c r="F249" s="76">
        <v>40</v>
      </c>
      <c r="G249" s="22"/>
      <c r="H249" s="77"/>
      <c r="I249" s="77"/>
      <c r="J249" s="23"/>
      <c r="K249" s="77"/>
      <c r="L249" s="77"/>
      <c r="M249" s="77"/>
      <c r="N249" s="22"/>
      <c r="O249" s="77">
        <v>40</v>
      </c>
      <c r="P249" s="12">
        <f t="shared" si="16"/>
        <v>40</v>
      </c>
      <c r="R249" s="28">
        <f t="shared" si="17"/>
        <v>0</v>
      </c>
    </row>
    <row r="250" spans="2:18" customFormat="1" ht="14.4" x14ac:dyDescent="0.3">
      <c r="B250" s="55">
        <v>45561</v>
      </c>
      <c r="C250" s="57"/>
      <c r="D250" s="57"/>
      <c r="E250" s="57" t="s">
        <v>447</v>
      </c>
      <c r="F250" s="76">
        <v>120</v>
      </c>
      <c r="G250" s="22"/>
      <c r="H250" s="77"/>
      <c r="I250" s="77"/>
      <c r="J250" s="23"/>
      <c r="K250" s="77">
        <v>120</v>
      </c>
      <c r="L250" s="77"/>
      <c r="M250" s="77"/>
      <c r="N250" s="22"/>
      <c r="O250" s="77"/>
      <c r="P250" s="12">
        <f t="shared" si="16"/>
        <v>120</v>
      </c>
      <c r="R250" s="28">
        <f t="shared" si="17"/>
        <v>0</v>
      </c>
    </row>
    <row r="251" spans="2:18" customFormat="1" ht="14.4" x14ac:dyDescent="0.3">
      <c r="B251" s="55">
        <v>45561</v>
      </c>
      <c r="C251" s="57"/>
      <c r="D251" s="57"/>
      <c r="E251" s="57" t="s">
        <v>447</v>
      </c>
      <c r="F251" s="76">
        <v>120</v>
      </c>
      <c r="G251" s="22"/>
      <c r="H251" s="77"/>
      <c r="I251" s="77"/>
      <c r="J251" s="23"/>
      <c r="K251" s="77">
        <v>120</v>
      </c>
      <c r="L251" s="77"/>
      <c r="M251" s="77"/>
      <c r="N251" s="22"/>
      <c r="O251" s="77"/>
      <c r="P251" s="12">
        <f t="shared" si="16"/>
        <v>120</v>
      </c>
      <c r="R251" s="28">
        <f t="shared" si="17"/>
        <v>0</v>
      </c>
    </row>
    <row r="252" spans="2:18" customFormat="1" ht="14.4" x14ac:dyDescent="0.3">
      <c r="B252" s="55">
        <v>45565</v>
      </c>
      <c r="C252" s="57"/>
      <c r="D252" s="57"/>
      <c r="E252" s="57" t="s">
        <v>448</v>
      </c>
      <c r="F252" s="76">
        <v>14400</v>
      </c>
      <c r="G252" s="22"/>
      <c r="H252" s="77"/>
      <c r="I252" s="77"/>
      <c r="J252" s="23"/>
      <c r="K252" s="77"/>
      <c r="L252" s="77">
        <v>14400</v>
      </c>
      <c r="M252" s="77"/>
      <c r="N252" s="22"/>
      <c r="O252" s="77"/>
      <c r="P252" s="12">
        <f t="shared" si="16"/>
        <v>14400</v>
      </c>
      <c r="R252" s="28">
        <f t="shared" si="17"/>
        <v>0</v>
      </c>
    </row>
    <row r="253" spans="2:18" customFormat="1" ht="14.4" x14ac:dyDescent="0.3">
      <c r="B253" s="55">
        <v>45566</v>
      </c>
      <c r="C253" s="57"/>
      <c r="D253" s="57"/>
      <c r="E253" s="57" t="s">
        <v>391</v>
      </c>
      <c r="F253" s="76">
        <v>70</v>
      </c>
      <c r="G253" s="22">
        <v>70</v>
      </c>
      <c r="H253" s="77"/>
      <c r="I253" s="77"/>
      <c r="J253" s="23"/>
      <c r="K253" s="77"/>
      <c r="L253" s="77"/>
      <c r="M253" s="77"/>
      <c r="N253" s="22"/>
      <c r="O253" s="77"/>
      <c r="P253" s="12">
        <f t="shared" si="16"/>
        <v>70</v>
      </c>
      <c r="R253" s="28">
        <f t="shared" si="17"/>
        <v>0</v>
      </c>
    </row>
    <row r="254" spans="2:18" customFormat="1" ht="14.4" x14ac:dyDescent="0.3">
      <c r="B254" s="55">
        <v>45573</v>
      </c>
      <c r="C254" s="57"/>
      <c r="D254" s="57"/>
      <c r="E254" s="57" t="s">
        <v>449</v>
      </c>
      <c r="F254" s="76">
        <v>610</v>
      </c>
      <c r="G254" s="22"/>
      <c r="H254" s="77"/>
      <c r="I254" s="77"/>
      <c r="J254" s="23"/>
      <c r="K254" s="77">
        <v>610</v>
      </c>
      <c r="L254" s="77"/>
      <c r="M254" s="77"/>
      <c r="N254" s="22"/>
      <c r="O254" s="77"/>
      <c r="P254" s="12">
        <f t="shared" si="16"/>
        <v>610</v>
      </c>
      <c r="R254" s="28">
        <f t="shared" si="17"/>
        <v>0</v>
      </c>
    </row>
    <row r="255" spans="2:18" customFormat="1" ht="14.4" x14ac:dyDescent="0.3">
      <c r="B255" s="55"/>
      <c r="C255" s="57"/>
      <c r="D255" s="57"/>
      <c r="E255" s="66" t="s">
        <v>450</v>
      </c>
      <c r="F255" s="76"/>
      <c r="G255" s="22"/>
      <c r="H255" s="77"/>
      <c r="I255" s="77"/>
      <c r="J255" s="23"/>
      <c r="K255" s="77"/>
      <c r="L255" s="77"/>
      <c r="M255" s="77"/>
      <c r="N255" s="22"/>
      <c r="O255" s="77"/>
      <c r="P255" s="12"/>
      <c r="R255" s="28">
        <f t="shared" si="17"/>
        <v>0</v>
      </c>
    </row>
    <row r="256" spans="2:18" customFormat="1" ht="14.4" x14ac:dyDescent="0.3">
      <c r="B256" s="55">
        <v>45573</v>
      </c>
      <c r="C256" s="57"/>
      <c r="D256" s="57"/>
      <c r="E256" s="57" t="s">
        <v>451</v>
      </c>
      <c r="F256" s="76">
        <v>350</v>
      </c>
      <c r="G256" s="22"/>
      <c r="H256" s="77"/>
      <c r="I256" s="77"/>
      <c r="J256" s="23"/>
      <c r="K256" s="77">
        <v>350</v>
      </c>
      <c r="L256" s="77"/>
      <c r="M256" s="77"/>
      <c r="N256" s="22"/>
      <c r="O256" s="77"/>
      <c r="P256" s="12">
        <f t="shared" si="16"/>
        <v>350</v>
      </c>
      <c r="R256" s="28">
        <f t="shared" si="17"/>
        <v>0</v>
      </c>
    </row>
    <row r="257" spans="2:18" customFormat="1" ht="14.4" x14ac:dyDescent="0.3">
      <c r="B257" s="55">
        <v>45574</v>
      </c>
      <c r="C257" s="57"/>
      <c r="D257" s="57"/>
      <c r="E257" s="57" t="s">
        <v>452</v>
      </c>
      <c r="F257" s="67">
        <v>500</v>
      </c>
      <c r="G257" s="12"/>
      <c r="H257" s="64">
        <v>500</v>
      </c>
      <c r="I257" s="64"/>
      <c r="J257" s="13"/>
      <c r="K257" s="64"/>
      <c r="L257" s="64"/>
      <c r="M257" s="64"/>
      <c r="N257" s="12"/>
      <c r="O257" s="64"/>
      <c r="P257" s="12">
        <f t="shared" si="16"/>
        <v>500</v>
      </c>
      <c r="R257" s="28">
        <f t="shared" si="17"/>
        <v>0</v>
      </c>
    </row>
    <row r="258" spans="2:18" customFormat="1" ht="14.4" x14ac:dyDescent="0.3">
      <c r="B258" s="55">
        <v>45579</v>
      </c>
      <c r="C258" s="57"/>
      <c r="D258" s="57"/>
      <c r="E258" s="57" t="s">
        <v>443</v>
      </c>
      <c r="F258" s="78">
        <v>40</v>
      </c>
      <c r="G258" s="22"/>
      <c r="H258" s="77"/>
      <c r="I258" s="77"/>
      <c r="J258" s="23"/>
      <c r="K258" s="77"/>
      <c r="L258" s="77"/>
      <c r="M258" s="77"/>
      <c r="N258" s="22"/>
      <c r="O258" s="77">
        <v>40</v>
      </c>
      <c r="P258" s="12">
        <f t="shared" si="16"/>
        <v>40</v>
      </c>
      <c r="R258" s="28">
        <f t="shared" si="17"/>
        <v>0</v>
      </c>
    </row>
    <row r="259" spans="2:18" customFormat="1" ht="14.4" x14ac:dyDescent="0.3">
      <c r="B259" s="55">
        <v>45586</v>
      </c>
      <c r="C259" s="57"/>
      <c r="D259" s="57"/>
      <c r="E259" s="57" t="s">
        <v>453</v>
      </c>
      <c r="F259" s="78">
        <v>449.99</v>
      </c>
      <c r="G259" s="22"/>
      <c r="H259" s="77"/>
      <c r="I259" s="77"/>
      <c r="J259" s="23"/>
      <c r="K259" s="77">
        <v>449.99</v>
      </c>
      <c r="L259" s="77"/>
      <c r="M259" s="77"/>
      <c r="N259" s="22"/>
      <c r="O259" s="77"/>
      <c r="P259" s="12">
        <f t="shared" si="16"/>
        <v>449.99</v>
      </c>
      <c r="R259" s="28">
        <f t="shared" si="17"/>
        <v>0</v>
      </c>
    </row>
    <row r="260" spans="2:18" customFormat="1" ht="14.4" x14ac:dyDescent="0.3">
      <c r="B260" s="55">
        <v>45597</v>
      </c>
      <c r="C260" s="57"/>
      <c r="D260" s="57"/>
      <c r="E260" s="57" t="s">
        <v>391</v>
      </c>
      <c r="F260" s="78">
        <v>70</v>
      </c>
      <c r="G260" s="12">
        <v>70</v>
      </c>
      <c r="H260" s="64"/>
      <c r="I260" s="64"/>
      <c r="J260" s="13"/>
      <c r="K260" s="64"/>
      <c r="L260" s="64"/>
      <c r="M260" s="64"/>
      <c r="N260" s="12"/>
      <c r="O260" s="64"/>
      <c r="P260" s="12">
        <f t="shared" si="16"/>
        <v>70</v>
      </c>
      <c r="R260" s="28">
        <f t="shared" si="17"/>
        <v>0</v>
      </c>
    </row>
    <row r="261" spans="2:18" customFormat="1" ht="14.4" x14ac:dyDescent="0.3">
      <c r="B261" s="55">
        <v>45603</v>
      </c>
      <c r="C261" s="57"/>
      <c r="D261" s="57"/>
      <c r="E261" s="57" t="s">
        <v>454</v>
      </c>
      <c r="F261" s="78">
        <v>1486.76</v>
      </c>
      <c r="G261" s="12"/>
      <c r="H261" s="64"/>
      <c r="I261" s="64"/>
      <c r="J261" s="13"/>
      <c r="K261" s="64">
        <v>1486.76</v>
      </c>
      <c r="L261" s="64"/>
      <c r="M261" s="64"/>
      <c r="N261" s="12"/>
      <c r="O261" s="64"/>
      <c r="P261" s="12">
        <f t="shared" si="16"/>
        <v>1486.76</v>
      </c>
      <c r="R261" s="28">
        <f t="shared" si="17"/>
        <v>0</v>
      </c>
    </row>
    <row r="262" spans="2:18" customFormat="1" ht="14.4" x14ac:dyDescent="0.3">
      <c r="B262" s="55">
        <v>45604</v>
      </c>
      <c r="C262" s="57"/>
      <c r="D262" s="57"/>
      <c r="E262" s="57" t="s">
        <v>455</v>
      </c>
      <c r="F262" s="78">
        <v>396</v>
      </c>
      <c r="G262" s="12"/>
      <c r="H262" s="64"/>
      <c r="I262" s="64"/>
      <c r="J262" s="13"/>
      <c r="K262" s="64"/>
      <c r="L262" s="64"/>
      <c r="M262" s="64"/>
      <c r="N262" s="64">
        <v>396</v>
      </c>
      <c r="O262" s="64"/>
      <c r="P262" s="12">
        <f t="shared" si="16"/>
        <v>396</v>
      </c>
      <c r="R262" s="28">
        <f t="shared" si="17"/>
        <v>0</v>
      </c>
    </row>
    <row r="263" spans="2:18" customFormat="1" ht="14.4" x14ac:dyDescent="0.3">
      <c r="B263" s="55">
        <v>45604</v>
      </c>
      <c r="C263" s="57"/>
      <c r="D263" s="57"/>
      <c r="E263" s="57" t="s">
        <v>456</v>
      </c>
      <c r="F263" s="78">
        <v>475</v>
      </c>
      <c r="G263" s="12"/>
      <c r="H263" s="64"/>
      <c r="I263" s="64"/>
      <c r="J263" s="13"/>
      <c r="K263" s="13"/>
      <c r="L263" s="64"/>
      <c r="M263" s="64"/>
      <c r="N263" s="64">
        <v>475</v>
      </c>
      <c r="O263" s="64"/>
      <c r="P263" s="12">
        <f t="shared" si="16"/>
        <v>475</v>
      </c>
      <c r="R263" s="28">
        <f t="shared" si="17"/>
        <v>0</v>
      </c>
    </row>
    <row r="264" spans="2:18" customFormat="1" ht="14.4" x14ac:dyDescent="0.3">
      <c r="B264" s="55">
        <v>45628</v>
      </c>
      <c r="C264" s="57"/>
      <c r="D264" s="57"/>
      <c r="E264" s="57" t="s">
        <v>391</v>
      </c>
      <c r="F264" s="78">
        <v>70</v>
      </c>
      <c r="G264" s="12">
        <v>70</v>
      </c>
      <c r="H264" s="64"/>
      <c r="I264" s="64"/>
      <c r="J264" s="13"/>
      <c r="K264" s="13"/>
      <c r="L264" s="64"/>
      <c r="M264" s="64"/>
      <c r="N264" s="64"/>
      <c r="O264" s="64"/>
      <c r="P264" s="12">
        <f t="shared" si="16"/>
        <v>70</v>
      </c>
      <c r="R264" s="28">
        <f t="shared" si="17"/>
        <v>0</v>
      </c>
    </row>
    <row r="265" spans="2:18" customFormat="1" ht="14.4" x14ac:dyDescent="0.3">
      <c r="B265" s="55">
        <v>45634</v>
      </c>
      <c r="C265" s="57"/>
      <c r="D265" s="57"/>
      <c r="E265" s="57" t="s">
        <v>457</v>
      </c>
      <c r="F265" s="78">
        <v>450</v>
      </c>
      <c r="G265" s="12"/>
      <c r="H265" s="64"/>
      <c r="I265" s="64"/>
      <c r="J265" s="13"/>
      <c r="K265" s="12">
        <v>450</v>
      </c>
      <c r="L265" s="64"/>
      <c r="M265" s="64"/>
      <c r="N265" s="64"/>
      <c r="O265" s="64"/>
      <c r="P265" s="12">
        <f t="shared" si="16"/>
        <v>450</v>
      </c>
      <c r="R265" s="28">
        <f t="shared" si="17"/>
        <v>0</v>
      </c>
    </row>
    <row r="266" spans="2:18" customFormat="1" ht="14.4" x14ac:dyDescent="0.3">
      <c r="B266" s="55">
        <v>45644</v>
      </c>
      <c r="C266" s="57"/>
      <c r="D266" s="57"/>
      <c r="E266" s="57" t="s">
        <v>458</v>
      </c>
      <c r="F266" s="78">
        <v>105</v>
      </c>
      <c r="G266" s="12"/>
      <c r="H266" s="64"/>
      <c r="I266" s="64"/>
      <c r="J266" s="13"/>
      <c r="K266" s="12">
        <v>105</v>
      </c>
      <c r="L266" s="64"/>
      <c r="M266" s="64"/>
      <c r="N266" s="64"/>
      <c r="O266" s="64"/>
      <c r="P266" s="12">
        <f t="shared" si="16"/>
        <v>105</v>
      </c>
      <c r="R266" s="28">
        <f t="shared" si="17"/>
        <v>0</v>
      </c>
    </row>
    <row r="267" spans="2:18" customFormat="1" ht="14.4" x14ac:dyDescent="0.3">
      <c r="B267" s="55">
        <v>45645</v>
      </c>
      <c r="C267" s="57"/>
      <c r="D267" s="57"/>
      <c r="E267" s="57" t="s">
        <v>459</v>
      </c>
      <c r="F267" s="78">
        <v>200</v>
      </c>
      <c r="G267" s="12"/>
      <c r="H267" s="64"/>
      <c r="I267" s="64"/>
      <c r="J267" s="13"/>
      <c r="K267" s="12"/>
      <c r="L267" s="64"/>
      <c r="M267" s="64"/>
      <c r="N267" s="64">
        <v>200</v>
      </c>
      <c r="O267" s="64"/>
      <c r="P267" s="12">
        <f t="shared" si="16"/>
        <v>200</v>
      </c>
      <c r="R267" s="28">
        <f t="shared" si="17"/>
        <v>0</v>
      </c>
    </row>
    <row r="268" spans="2:18" customFormat="1" ht="14.4" x14ac:dyDescent="0.3">
      <c r="B268" s="55">
        <v>45645</v>
      </c>
      <c r="C268" s="57"/>
      <c r="D268" s="57"/>
      <c r="E268" s="57" t="s">
        <v>460</v>
      </c>
      <c r="F268" s="78">
        <v>419</v>
      </c>
      <c r="G268" s="12"/>
      <c r="H268" s="64"/>
      <c r="I268" s="64"/>
      <c r="J268" s="13"/>
      <c r="K268" s="12"/>
      <c r="L268" s="64"/>
      <c r="M268" s="64"/>
      <c r="N268" s="64">
        <v>419</v>
      </c>
      <c r="O268" s="64"/>
      <c r="P268" s="12">
        <f t="shared" si="16"/>
        <v>419</v>
      </c>
      <c r="R268" s="28">
        <f t="shared" si="17"/>
        <v>0</v>
      </c>
    </row>
    <row r="269" spans="2:18" customFormat="1" ht="14.4" x14ac:dyDescent="0.3">
      <c r="B269" s="55">
        <v>45656</v>
      </c>
      <c r="C269" s="57"/>
      <c r="D269" s="57"/>
      <c r="E269" s="57" t="s">
        <v>443</v>
      </c>
      <c r="F269" s="78">
        <v>40</v>
      </c>
      <c r="G269" s="12"/>
      <c r="H269" s="64"/>
      <c r="I269" s="64"/>
      <c r="J269" s="13"/>
      <c r="K269" s="64"/>
      <c r="L269" s="64"/>
      <c r="M269" s="64"/>
      <c r="N269" s="12"/>
      <c r="O269" s="64">
        <v>40</v>
      </c>
      <c r="P269" s="12">
        <f t="shared" si="16"/>
        <v>40</v>
      </c>
      <c r="R269" s="28">
        <f t="shared" si="17"/>
        <v>0</v>
      </c>
    </row>
    <row r="270" spans="2:18" customFormat="1" ht="14.4" x14ac:dyDescent="0.3">
      <c r="B270" s="55">
        <v>45659</v>
      </c>
      <c r="C270" s="57"/>
      <c r="D270" s="57"/>
      <c r="E270" s="57" t="s">
        <v>391</v>
      </c>
      <c r="F270" s="78">
        <v>70</v>
      </c>
      <c r="G270" s="12">
        <v>70</v>
      </c>
      <c r="H270" s="64"/>
      <c r="I270" s="64"/>
      <c r="J270" s="13"/>
      <c r="K270" s="64"/>
      <c r="L270" s="64"/>
      <c r="M270" s="64"/>
      <c r="N270" s="12"/>
      <c r="O270" s="64"/>
      <c r="P270" s="12">
        <f t="shared" si="16"/>
        <v>70</v>
      </c>
      <c r="R270" s="28">
        <f t="shared" si="17"/>
        <v>0</v>
      </c>
    </row>
    <row r="271" spans="2:18" customFormat="1" ht="14.4" x14ac:dyDescent="0.3">
      <c r="B271" s="55">
        <v>45659</v>
      </c>
      <c r="C271" s="57"/>
      <c r="D271" s="57"/>
      <c r="E271" s="57" t="s">
        <v>461</v>
      </c>
      <c r="F271" s="78">
        <v>105</v>
      </c>
      <c r="G271" s="12"/>
      <c r="H271" s="64"/>
      <c r="I271" s="64"/>
      <c r="J271" s="13"/>
      <c r="K271" s="64">
        <v>105</v>
      </c>
      <c r="L271" s="64"/>
      <c r="M271" s="64"/>
      <c r="N271" s="12"/>
      <c r="O271" s="64"/>
      <c r="P271" s="12">
        <f t="shared" si="16"/>
        <v>105</v>
      </c>
      <c r="R271" s="28">
        <f t="shared" si="17"/>
        <v>0</v>
      </c>
    </row>
    <row r="272" spans="2:18" customFormat="1" ht="14.4" x14ac:dyDescent="0.3">
      <c r="B272" s="55">
        <v>45684</v>
      </c>
      <c r="C272" s="57"/>
      <c r="D272" s="57"/>
      <c r="E272" s="57" t="s">
        <v>462</v>
      </c>
      <c r="F272" s="78">
        <v>103.12</v>
      </c>
      <c r="G272" s="12"/>
      <c r="H272" s="64"/>
      <c r="I272" s="64"/>
      <c r="J272" s="13"/>
      <c r="K272" s="64">
        <v>103.12</v>
      </c>
      <c r="L272" s="64"/>
      <c r="M272" s="64"/>
      <c r="N272" s="12"/>
      <c r="O272" s="64"/>
      <c r="P272" s="12">
        <f t="shared" si="16"/>
        <v>103.12</v>
      </c>
      <c r="R272" s="28">
        <f t="shared" si="17"/>
        <v>0</v>
      </c>
    </row>
    <row r="273" spans="2:18" customFormat="1" ht="14.4" x14ac:dyDescent="0.3">
      <c r="B273" s="55">
        <v>45684</v>
      </c>
      <c r="C273" s="57"/>
      <c r="D273" s="57"/>
      <c r="E273" s="57" t="s">
        <v>463</v>
      </c>
      <c r="F273" s="78">
        <v>560</v>
      </c>
      <c r="G273" s="12"/>
      <c r="H273" s="64"/>
      <c r="I273" s="64"/>
      <c r="J273" s="13">
        <v>560</v>
      </c>
      <c r="K273" s="64"/>
      <c r="L273" s="64"/>
      <c r="M273" s="64"/>
      <c r="N273" s="12"/>
      <c r="O273" s="64"/>
      <c r="P273" s="12">
        <f t="shared" si="16"/>
        <v>560</v>
      </c>
      <c r="R273" s="28">
        <f t="shared" si="17"/>
        <v>0</v>
      </c>
    </row>
    <row r="274" spans="2:18" customFormat="1" ht="14.4" x14ac:dyDescent="0.3">
      <c r="B274" s="55">
        <v>45691</v>
      </c>
      <c r="C274" s="57"/>
      <c r="D274" s="57"/>
      <c r="E274" s="57" t="s">
        <v>391</v>
      </c>
      <c r="F274" s="78">
        <v>70</v>
      </c>
      <c r="G274" s="12">
        <v>70</v>
      </c>
      <c r="H274" s="64"/>
      <c r="I274" s="64"/>
      <c r="J274" s="13"/>
      <c r="K274" s="64"/>
      <c r="L274" s="64"/>
      <c r="M274" s="64"/>
      <c r="N274" s="12"/>
      <c r="O274" s="64"/>
      <c r="P274" s="12">
        <f t="shared" si="16"/>
        <v>70</v>
      </c>
      <c r="R274" s="28">
        <f t="shared" si="17"/>
        <v>0</v>
      </c>
    </row>
    <row r="275" spans="2:18" customFormat="1" ht="14.4" x14ac:dyDescent="0.3">
      <c r="B275" s="55">
        <v>45691</v>
      </c>
      <c r="C275" s="57"/>
      <c r="D275" s="57"/>
      <c r="E275" s="57" t="s">
        <v>464</v>
      </c>
      <c r="F275" s="78">
        <v>105</v>
      </c>
      <c r="G275" s="12"/>
      <c r="H275" s="64"/>
      <c r="I275" s="64"/>
      <c r="J275" s="13"/>
      <c r="K275" s="64">
        <v>105</v>
      </c>
      <c r="L275" s="64"/>
      <c r="M275" s="64"/>
      <c r="N275" s="12"/>
      <c r="O275" s="64"/>
      <c r="P275" s="12">
        <f t="shared" si="16"/>
        <v>105</v>
      </c>
      <c r="R275" s="28">
        <f t="shared" si="17"/>
        <v>0</v>
      </c>
    </row>
    <row r="276" spans="2:18" customFormat="1" ht="14.4" x14ac:dyDescent="0.3">
      <c r="B276" s="55">
        <v>45719</v>
      </c>
      <c r="C276" s="57"/>
      <c r="D276" s="57"/>
      <c r="E276" s="57" t="s">
        <v>391</v>
      </c>
      <c r="F276" s="78">
        <v>70</v>
      </c>
      <c r="G276" s="22">
        <v>70</v>
      </c>
      <c r="H276" s="77"/>
      <c r="I276" s="77"/>
      <c r="J276" s="23"/>
      <c r="K276" s="77"/>
      <c r="L276" s="77"/>
      <c r="M276" s="77"/>
      <c r="N276" s="22"/>
      <c r="O276" s="79"/>
      <c r="P276" s="12">
        <f t="shared" si="16"/>
        <v>70</v>
      </c>
      <c r="R276" s="28">
        <f t="shared" si="17"/>
        <v>0</v>
      </c>
    </row>
    <row r="277" spans="2:18" customFormat="1" ht="14.4" x14ac:dyDescent="0.3">
      <c r="B277" s="55">
        <v>45719</v>
      </c>
      <c r="C277" s="57"/>
      <c r="D277" s="57"/>
      <c r="E277" s="57" t="s">
        <v>465</v>
      </c>
      <c r="F277" s="78">
        <v>105</v>
      </c>
      <c r="G277" s="22"/>
      <c r="H277" s="77"/>
      <c r="I277" s="77"/>
      <c r="J277" s="23"/>
      <c r="K277" s="77">
        <v>105</v>
      </c>
      <c r="L277" s="77"/>
      <c r="M277" s="77"/>
      <c r="N277" s="22"/>
      <c r="O277" s="79"/>
      <c r="P277" s="12">
        <f t="shared" si="16"/>
        <v>105</v>
      </c>
      <c r="R277" s="28">
        <f t="shared" si="17"/>
        <v>0</v>
      </c>
    </row>
    <row r="278" spans="2:18" customFormat="1" ht="14.4" x14ac:dyDescent="0.3">
      <c r="B278" s="55">
        <v>45721</v>
      </c>
      <c r="C278" s="57"/>
      <c r="D278" s="57"/>
      <c r="E278" s="57" t="s">
        <v>443</v>
      </c>
      <c r="F278" s="78">
        <v>40</v>
      </c>
      <c r="G278" s="22"/>
      <c r="H278" s="77"/>
      <c r="I278" s="77"/>
      <c r="J278" s="23"/>
      <c r="K278" s="77"/>
      <c r="L278" s="77"/>
      <c r="M278" s="77"/>
      <c r="N278" s="22"/>
      <c r="O278" s="79">
        <v>40</v>
      </c>
      <c r="P278" s="12">
        <f t="shared" si="16"/>
        <v>40</v>
      </c>
      <c r="R278" s="28">
        <f t="shared" si="17"/>
        <v>0</v>
      </c>
    </row>
    <row r="279" spans="2:18" customFormat="1" ht="14.4" x14ac:dyDescent="0.3">
      <c r="B279" s="55">
        <v>45726</v>
      </c>
      <c r="C279" s="57"/>
      <c r="D279" s="57"/>
      <c r="E279" s="57" t="s">
        <v>466</v>
      </c>
      <c r="F279" s="78">
        <v>150</v>
      </c>
      <c r="G279" s="22"/>
      <c r="H279" s="77"/>
      <c r="I279" s="77"/>
      <c r="J279" s="23"/>
      <c r="K279" s="77">
        <v>150</v>
      </c>
      <c r="L279" s="77"/>
      <c r="M279" s="77"/>
      <c r="N279" s="22"/>
      <c r="O279" s="79"/>
      <c r="P279" s="12">
        <f t="shared" si="16"/>
        <v>150</v>
      </c>
      <c r="R279" s="28">
        <f t="shared" si="17"/>
        <v>0</v>
      </c>
    </row>
    <row r="280" spans="2:18" customFormat="1" ht="14.4" x14ac:dyDescent="0.3">
      <c r="B280" s="55">
        <v>45726</v>
      </c>
      <c r="C280" s="57"/>
      <c r="D280" s="57"/>
      <c r="E280" s="57" t="s">
        <v>467</v>
      </c>
      <c r="F280" s="78">
        <v>450</v>
      </c>
      <c r="G280" s="22"/>
      <c r="H280" s="77"/>
      <c r="I280" s="77"/>
      <c r="J280" s="23"/>
      <c r="K280" s="77">
        <v>450</v>
      </c>
      <c r="L280" s="77"/>
      <c r="M280" s="77"/>
      <c r="N280" s="22"/>
      <c r="O280" s="79"/>
      <c r="P280" s="12">
        <f t="shared" si="16"/>
        <v>450</v>
      </c>
      <c r="R280" s="28">
        <f t="shared" si="17"/>
        <v>0</v>
      </c>
    </row>
    <row r="281" spans="2:18" customFormat="1" ht="14.4" x14ac:dyDescent="0.3">
      <c r="B281" s="55">
        <v>45734</v>
      </c>
      <c r="C281" s="57"/>
      <c r="D281" s="57"/>
      <c r="E281" s="57" t="s">
        <v>468</v>
      </c>
      <c r="F281" s="78">
        <v>185.33</v>
      </c>
      <c r="G281" s="22"/>
      <c r="H281" s="77"/>
      <c r="I281" s="77"/>
      <c r="J281" s="23"/>
      <c r="K281" s="77">
        <v>185.33</v>
      </c>
      <c r="L281" s="77"/>
      <c r="M281" s="77"/>
      <c r="N281" s="22"/>
      <c r="O281" s="79"/>
      <c r="P281" s="12">
        <f t="shared" si="16"/>
        <v>185.33</v>
      </c>
      <c r="R281" s="28">
        <f t="shared" si="17"/>
        <v>0</v>
      </c>
    </row>
    <row r="282" spans="2:18" customFormat="1" ht="14.4" x14ac:dyDescent="0.3">
      <c r="B282" s="55">
        <v>45734</v>
      </c>
      <c r="C282" s="57"/>
      <c r="D282" s="57"/>
      <c r="E282" s="57" t="s">
        <v>468</v>
      </c>
      <c r="F282" s="78">
        <v>251.66</v>
      </c>
      <c r="G282" s="22"/>
      <c r="H282" s="77"/>
      <c r="I282" s="77"/>
      <c r="J282" s="23"/>
      <c r="K282" s="77">
        <v>251.66</v>
      </c>
      <c r="L282" s="77"/>
      <c r="M282" s="77"/>
      <c r="N282" s="22"/>
      <c r="O282" s="79"/>
      <c r="P282" s="12">
        <f t="shared" si="16"/>
        <v>251.66</v>
      </c>
      <c r="R282" s="28">
        <f t="shared" si="17"/>
        <v>0</v>
      </c>
    </row>
    <row r="283" spans="2:18" customFormat="1" ht="14.4" x14ac:dyDescent="0.3">
      <c r="B283" s="55">
        <v>45734</v>
      </c>
      <c r="C283" s="57"/>
      <c r="D283" s="57"/>
      <c r="E283" s="57" t="s">
        <v>469</v>
      </c>
      <c r="F283" s="78">
        <v>4.25</v>
      </c>
      <c r="G283" s="22"/>
      <c r="H283" s="77"/>
      <c r="I283" s="77"/>
      <c r="J283" s="23"/>
      <c r="K283" s="77"/>
      <c r="L283" s="77"/>
      <c r="M283" s="77">
        <v>4.25</v>
      </c>
      <c r="N283" s="22"/>
      <c r="O283" s="79"/>
      <c r="P283" s="12">
        <f t="shared" si="16"/>
        <v>4.25</v>
      </c>
      <c r="R283" s="28">
        <f t="shared" si="17"/>
        <v>0</v>
      </c>
    </row>
    <row r="284" spans="2:18" customFormat="1" ht="14.4" x14ac:dyDescent="0.3">
      <c r="B284" s="55">
        <v>45737</v>
      </c>
      <c r="C284" s="57"/>
      <c r="D284" s="57"/>
      <c r="E284" s="57" t="s">
        <v>443</v>
      </c>
      <c r="F284" s="78">
        <v>40</v>
      </c>
      <c r="G284" s="22"/>
      <c r="H284" s="77"/>
      <c r="I284" s="77"/>
      <c r="J284" s="23"/>
      <c r="K284" s="77"/>
      <c r="L284" s="77"/>
      <c r="M284" s="77"/>
      <c r="N284" s="22"/>
      <c r="O284" s="79">
        <v>40</v>
      </c>
      <c r="P284" s="12">
        <f t="shared" si="16"/>
        <v>40</v>
      </c>
      <c r="R284" s="28">
        <f t="shared" si="17"/>
        <v>0</v>
      </c>
    </row>
    <row r="285" spans="2:18" customFormat="1" ht="14.4" x14ac:dyDescent="0.3">
      <c r="B285" s="55">
        <v>45743</v>
      </c>
      <c r="C285" s="57"/>
      <c r="D285" s="57"/>
      <c r="E285" s="57" t="s">
        <v>470</v>
      </c>
      <c r="F285" s="78">
        <v>27</v>
      </c>
      <c r="G285" s="22"/>
      <c r="H285" s="80"/>
      <c r="I285" s="77"/>
      <c r="J285" s="23"/>
      <c r="K285" s="77">
        <v>27</v>
      </c>
      <c r="L285" s="77"/>
      <c r="M285" s="77"/>
      <c r="N285" s="22"/>
      <c r="O285" s="79"/>
      <c r="P285" s="12">
        <f t="shared" si="16"/>
        <v>27</v>
      </c>
      <c r="R285" s="28">
        <f t="shared" si="17"/>
        <v>0</v>
      </c>
    </row>
    <row r="286" spans="2:18" customFormat="1" ht="14.4" x14ac:dyDescent="0.3">
      <c r="B286" s="55">
        <v>45748</v>
      </c>
      <c r="C286" s="57"/>
      <c r="D286" s="57"/>
      <c r="E286" s="57" t="s">
        <v>391</v>
      </c>
      <c r="F286" s="76">
        <v>115</v>
      </c>
      <c r="G286" s="81">
        <v>115</v>
      </c>
      <c r="H286" s="77"/>
      <c r="I286" s="77"/>
      <c r="J286" s="23"/>
      <c r="K286" s="77"/>
      <c r="L286" s="77"/>
      <c r="M286" s="77"/>
      <c r="N286" s="22"/>
      <c r="O286" s="77"/>
      <c r="P286" s="12">
        <f t="shared" si="16"/>
        <v>115</v>
      </c>
      <c r="R286" s="28">
        <f t="shared" si="17"/>
        <v>0</v>
      </c>
    </row>
    <row r="287" spans="2:18" customFormat="1" ht="14.4" x14ac:dyDescent="0.3">
      <c r="B287" s="55">
        <v>45749</v>
      </c>
      <c r="C287" s="57"/>
      <c r="D287" s="57"/>
      <c r="E287" s="57" t="s">
        <v>471</v>
      </c>
      <c r="F287" s="76">
        <v>105</v>
      </c>
      <c r="G287" s="81"/>
      <c r="H287" s="77"/>
      <c r="I287" s="77"/>
      <c r="J287" s="23"/>
      <c r="K287" s="77">
        <v>105</v>
      </c>
      <c r="L287" s="77"/>
      <c r="M287" s="22"/>
      <c r="N287" s="22"/>
      <c r="O287" s="77"/>
      <c r="P287" s="12">
        <f t="shared" si="16"/>
        <v>105</v>
      </c>
      <c r="R287" s="28">
        <f t="shared" si="17"/>
        <v>0</v>
      </c>
    </row>
    <row r="288" spans="2:18" customFormat="1" ht="14.4" x14ac:dyDescent="0.3">
      <c r="B288" s="55">
        <v>45754</v>
      </c>
      <c r="C288" s="57"/>
      <c r="D288" s="57"/>
      <c r="E288" s="57" t="s">
        <v>472</v>
      </c>
      <c r="F288" s="76">
        <v>240</v>
      </c>
      <c r="G288" s="81"/>
      <c r="H288" s="77">
        <v>240</v>
      </c>
      <c r="I288" s="77"/>
      <c r="J288" s="23"/>
      <c r="K288" s="77"/>
      <c r="L288" s="77"/>
      <c r="M288" s="22"/>
      <c r="N288" s="22"/>
      <c r="O288" s="77"/>
      <c r="P288" s="12">
        <f t="shared" si="16"/>
        <v>240</v>
      </c>
      <c r="R288" s="28">
        <f t="shared" si="17"/>
        <v>0</v>
      </c>
    </row>
    <row r="289" spans="2:18" customFormat="1" ht="14.4" x14ac:dyDescent="0.3">
      <c r="B289" s="55">
        <v>45754</v>
      </c>
      <c r="C289" s="57"/>
      <c r="D289" s="57"/>
      <c r="E289" s="57" t="s">
        <v>473</v>
      </c>
      <c r="F289" s="76">
        <v>590</v>
      </c>
      <c r="G289" s="81"/>
      <c r="H289" s="77"/>
      <c r="I289" s="77"/>
      <c r="J289" s="23"/>
      <c r="K289" s="77">
        <v>590</v>
      </c>
      <c r="L289" s="77"/>
      <c r="M289" s="77"/>
      <c r="N289" s="22"/>
      <c r="O289" s="77"/>
      <c r="P289" s="12">
        <f t="shared" si="16"/>
        <v>590</v>
      </c>
      <c r="R289" s="28">
        <f t="shared" si="17"/>
        <v>0</v>
      </c>
    </row>
    <row r="290" spans="2:18" customFormat="1" ht="14.4" x14ac:dyDescent="0.3">
      <c r="B290" s="55">
        <v>45754</v>
      </c>
      <c r="C290" s="57"/>
      <c r="D290" s="57"/>
      <c r="E290" s="57" t="s">
        <v>474</v>
      </c>
      <c r="F290" s="76">
        <v>460</v>
      </c>
      <c r="G290" s="81"/>
      <c r="H290" s="77"/>
      <c r="I290" s="77"/>
      <c r="J290" s="23"/>
      <c r="K290" s="77">
        <v>460</v>
      </c>
      <c r="L290" s="77"/>
      <c r="M290" s="77"/>
      <c r="N290" s="22"/>
      <c r="O290" s="77"/>
      <c r="P290" s="12">
        <f t="shared" si="16"/>
        <v>460</v>
      </c>
      <c r="R290" s="28">
        <f t="shared" si="17"/>
        <v>0</v>
      </c>
    </row>
    <row r="291" spans="2:18" customFormat="1" ht="14.4" x14ac:dyDescent="0.3">
      <c r="B291" s="55">
        <v>45755</v>
      </c>
      <c r="C291" s="57"/>
      <c r="D291" s="57"/>
      <c r="E291" s="57" t="s">
        <v>475</v>
      </c>
      <c r="F291" s="76">
        <v>235.08</v>
      </c>
      <c r="G291" s="81"/>
      <c r="H291" s="77"/>
      <c r="I291" s="77"/>
      <c r="J291" s="23"/>
      <c r="K291" s="77">
        <v>235.08</v>
      </c>
      <c r="L291" s="77"/>
      <c r="M291" s="77"/>
      <c r="N291" s="22"/>
      <c r="O291" s="77"/>
      <c r="P291" s="12">
        <f t="shared" si="16"/>
        <v>235.08</v>
      </c>
      <c r="R291" s="28">
        <f t="shared" si="17"/>
        <v>0</v>
      </c>
    </row>
    <row r="292" spans="2:18" customFormat="1" ht="14.4" x14ac:dyDescent="0.3">
      <c r="B292" s="55">
        <v>45755</v>
      </c>
      <c r="C292" s="57"/>
      <c r="D292" s="57"/>
      <c r="E292" s="57" t="s">
        <v>476</v>
      </c>
      <c r="F292" s="76">
        <v>1386</v>
      </c>
      <c r="G292" s="81"/>
      <c r="H292" s="77">
        <v>1386</v>
      </c>
      <c r="I292" s="77"/>
      <c r="J292" s="23"/>
      <c r="K292" s="77"/>
      <c r="L292" s="77"/>
      <c r="M292" s="77"/>
      <c r="N292" s="22"/>
      <c r="O292" s="77"/>
      <c r="P292" s="12">
        <f t="shared" si="16"/>
        <v>1386</v>
      </c>
      <c r="R292" s="28">
        <f t="shared" si="17"/>
        <v>0</v>
      </c>
    </row>
    <row r="293" spans="2:18" customFormat="1" ht="14.4" x14ac:dyDescent="0.3">
      <c r="B293" s="55">
        <v>45755</v>
      </c>
      <c r="C293" s="57"/>
      <c r="D293" s="57"/>
      <c r="E293" s="57" t="s">
        <v>443</v>
      </c>
      <c r="F293" s="76">
        <v>40</v>
      </c>
      <c r="G293" s="81"/>
      <c r="H293" s="77"/>
      <c r="I293" s="77"/>
      <c r="J293" s="23"/>
      <c r="K293" s="77"/>
      <c r="L293" s="77"/>
      <c r="M293" s="77"/>
      <c r="N293" s="22"/>
      <c r="O293" s="77">
        <v>40</v>
      </c>
      <c r="P293" s="12">
        <f t="shared" si="16"/>
        <v>40</v>
      </c>
      <c r="R293" s="28">
        <f t="shared" si="17"/>
        <v>0</v>
      </c>
    </row>
    <row r="294" spans="2:18" customFormat="1" ht="14.4" x14ac:dyDescent="0.3">
      <c r="B294" s="55">
        <v>45769</v>
      </c>
      <c r="C294" s="57"/>
      <c r="D294" s="57"/>
      <c r="E294" s="57" t="s">
        <v>469</v>
      </c>
      <c r="F294" s="76">
        <v>4.25</v>
      </c>
      <c r="G294" s="81"/>
      <c r="H294" s="77"/>
      <c r="I294" s="77"/>
      <c r="J294" s="23"/>
      <c r="K294" s="77"/>
      <c r="L294" s="77"/>
      <c r="M294" s="77">
        <v>4.25</v>
      </c>
      <c r="N294" s="22"/>
      <c r="O294" s="77"/>
      <c r="P294" s="12">
        <f t="shared" si="16"/>
        <v>4.25</v>
      </c>
      <c r="R294" s="28">
        <f t="shared" si="17"/>
        <v>0</v>
      </c>
    </row>
    <row r="295" spans="2:18" customFormat="1" ht="14.4" x14ac:dyDescent="0.3">
      <c r="B295" s="55">
        <v>45771</v>
      </c>
      <c r="C295" s="57"/>
      <c r="D295" s="57"/>
      <c r="E295" s="57" t="s">
        <v>443</v>
      </c>
      <c r="F295" s="76">
        <v>40</v>
      </c>
      <c r="G295" s="81"/>
      <c r="H295" s="77"/>
      <c r="I295" s="77"/>
      <c r="J295" s="23"/>
      <c r="K295" s="77"/>
      <c r="L295" s="77"/>
      <c r="M295" s="77"/>
      <c r="N295" s="22"/>
      <c r="O295" s="77">
        <v>40</v>
      </c>
      <c r="P295" s="12">
        <f t="shared" si="16"/>
        <v>40</v>
      </c>
      <c r="R295" s="28">
        <f t="shared" si="17"/>
        <v>0</v>
      </c>
    </row>
    <row r="296" spans="2:18" customFormat="1" ht="14.4" x14ac:dyDescent="0.3">
      <c r="B296" s="55">
        <v>45778</v>
      </c>
      <c r="C296" s="57"/>
      <c r="D296" s="57"/>
      <c r="E296" s="57" t="s">
        <v>391</v>
      </c>
      <c r="F296" s="76">
        <v>115</v>
      </c>
      <c r="G296" s="81">
        <v>115</v>
      </c>
      <c r="H296" s="77"/>
      <c r="I296" s="77"/>
      <c r="J296" s="23"/>
      <c r="K296" s="77"/>
      <c r="L296" s="77"/>
      <c r="M296" s="77"/>
      <c r="N296" s="22"/>
      <c r="O296" s="77"/>
      <c r="P296" s="12">
        <f t="shared" si="16"/>
        <v>115</v>
      </c>
      <c r="R296" s="28">
        <f t="shared" si="17"/>
        <v>0</v>
      </c>
    </row>
    <row r="297" spans="2:18" customFormat="1" ht="14.4" x14ac:dyDescent="0.3">
      <c r="B297" s="55">
        <v>45784</v>
      </c>
      <c r="C297" s="57"/>
      <c r="D297" s="57"/>
      <c r="E297" s="57" t="s">
        <v>477</v>
      </c>
      <c r="F297" s="76">
        <v>100</v>
      </c>
      <c r="G297" s="81"/>
      <c r="H297" s="77"/>
      <c r="I297" s="77"/>
      <c r="J297" s="23"/>
      <c r="K297" s="77"/>
      <c r="L297" s="77"/>
      <c r="M297" s="77"/>
      <c r="N297" s="22">
        <v>100</v>
      </c>
      <c r="O297" s="77"/>
      <c r="P297" s="12">
        <f t="shared" si="16"/>
        <v>100</v>
      </c>
      <c r="R297" s="28">
        <f t="shared" si="17"/>
        <v>0</v>
      </c>
    </row>
    <row r="298" spans="2:18" customFormat="1" ht="14.4" x14ac:dyDescent="0.3">
      <c r="B298" s="55">
        <v>45784</v>
      </c>
      <c r="C298" s="57"/>
      <c r="D298" s="57"/>
      <c r="E298" s="57" t="s">
        <v>443</v>
      </c>
      <c r="F298" s="76">
        <v>40</v>
      </c>
      <c r="G298" s="81"/>
      <c r="H298" s="77"/>
      <c r="I298" s="77"/>
      <c r="J298" s="23"/>
      <c r="K298" s="77"/>
      <c r="L298" s="77"/>
      <c r="M298" s="77"/>
      <c r="N298" s="22"/>
      <c r="O298" s="77">
        <v>40</v>
      </c>
      <c r="P298" s="12">
        <f t="shared" si="16"/>
        <v>40</v>
      </c>
      <c r="R298" s="28">
        <f t="shared" si="17"/>
        <v>0</v>
      </c>
    </row>
    <row r="299" spans="2:18" customFormat="1" ht="14.4" x14ac:dyDescent="0.3">
      <c r="B299" s="55">
        <v>45784</v>
      </c>
      <c r="C299" s="57"/>
      <c r="D299" s="57"/>
      <c r="E299" s="57" t="s">
        <v>478</v>
      </c>
      <c r="F299" s="76">
        <v>80</v>
      </c>
      <c r="G299" s="81"/>
      <c r="H299" s="77"/>
      <c r="I299" s="77"/>
      <c r="J299" s="23"/>
      <c r="K299" s="77">
        <v>80</v>
      </c>
      <c r="L299" s="77"/>
      <c r="M299" s="77"/>
      <c r="N299" s="22"/>
      <c r="O299" s="77"/>
      <c r="P299" s="12">
        <f t="shared" si="16"/>
        <v>80</v>
      </c>
      <c r="R299" s="28">
        <f t="shared" si="17"/>
        <v>0</v>
      </c>
    </row>
    <row r="300" spans="2:18" customFormat="1" ht="14.4" x14ac:dyDescent="0.3">
      <c r="B300" s="55">
        <v>45785</v>
      </c>
      <c r="C300" s="57"/>
      <c r="D300" s="57"/>
      <c r="E300" s="57" t="s">
        <v>475</v>
      </c>
      <c r="F300" s="76">
        <v>273.08</v>
      </c>
      <c r="G300" s="81"/>
      <c r="H300" s="77"/>
      <c r="I300" s="77"/>
      <c r="J300" s="23"/>
      <c r="K300" s="77">
        <v>273.08</v>
      </c>
      <c r="L300" s="77"/>
      <c r="M300" s="77"/>
      <c r="N300" s="22"/>
      <c r="O300" s="77"/>
      <c r="P300" s="12">
        <f t="shared" si="16"/>
        <v>273.08</v>
      </c>
      <c r="R300" s="28">
        <f t="shared" si="17"/>
        <v>0</v>
      </c>
    </row>
    <row r="301" spans="2:18" customFormat="1" ht="14.4" x14ac:dyDescent="0.3">
      <c r="B301" s="55">
        <v>45783</v>
      </c>
      <c r="C301" s="57"/>
      <c r="D301" s="57"/>
      <c r="E301" s="57" t="s">
        <v>479</v>
      </c>
      <c r="F301" s="76">
        <v>45</v>
      </c>
      <c r="G301" s="81"/>
      <c r="H301" s="77"/>
      <c r="I301" s="77"/>
      <c r="J301" s="23"/>
      <c r="K301" s="77">
        <v>45</v>
      </c>
      <c r="L301" s="77"/>
      <c r="M301" s="77"/>
      <c r="N301" s="22"/>
      <c r="O301" s="77"/>
      <c r="P301" s="12">
        <f t="shared" si="16"/>
        <v>45</v>
      </c>
      <c r="R301" s="28">
        <f t="shared" si="17"/>
        <v>0</v>
      </c>
    </row>
    <row r="302" spans="2:18" customFormat="1" ht="14.4" x14ac:dyDescent="0.3">
      <c r="B302" s="55">
        <v>45796</v>
      </c>
      <c r="C302" s="57"/>
      <c r="D302" s="57"/>
      <c r="E302" s="57" t="s">
        <v>443</v>
      </c>
      <c r="F302" s="76">
        <v>40</v>
      </c>
      <c r="G302" s="81"/>
      <c r="H302" s="77"/>
      <c r="I302" s="77"/>
      <c r="J302" s="23"/>
      <c r="K302" s="77"/>
      <c r="L302" s="77"/>
      <c r="M302" s="77"/>
      <c r="N302" s="22"/>
      <c r="O302" s="77">
        <v>40</v>
      </c>
      <c r="P302" s="12">
        <f t="shared" ref="P302:P347" si="18">SUM(G302:O302)</f>
        <v>40</v>
      </c>
      <c r="R302" s="28">
        <f t="shared" ref="R302:R347" si="19">F302-P302</f>
        <v>0</v>
      </c>
    </row>
    <row r="303" spans="2:18" customFormat="1" ht="14.4" x14ac:dyDescent="0.3">
      <c r="B303" s="55">
        <v>45796</v>
      </c>
      <c r="C303" s="57"/>
      <c r="D303" s="57"/>
      <c r="E303" s="57" t="s">
        <v>469</v>
      </c>
      <c r="F303" s="76">
        <v>4.25</v>
      </c>
      <c r="G303" s="81"/>
      <c r="H303" s="77"/>
      <c r="I303" s="77"/>
      <c r="J303" s="23"/>
      <c r="K303" s="77"/>
      <c r="L303" s="77"/>
      <c r="M303" s="77">
        <v>4.25</v>
      </c>
      <c r="N303" s="22"/>
      <c r="O303" s="77"/>
      <c r="P303" s="12">
        <f t="shared" si="18"/>
        <v>4.25</v>
      </c>
      <c r="R303" s="28">
        <f t="shared" si="19"/>
        <v>0</v>
      </c>
    </row>
    <row r="304" spans="2:18" customFormat="1" ht="14.4" x14ac:dyDescent="0.3">
      <c r="B304" s="55">
        <v>45804</v>
      </c>
      <c r="C304" s="57"/>
      <c r="D304" s="57"/>
      <c r="E304" s="57" t="s">
        <v>480</v>
      </c>
      <c r="F304" s="76">
        <v>70</v>
      </c>
      <c r="G304" s="81"/>
      <c r="H304" s="77"/>
      <c r="I304" s="77"/>
      <c r="J304" s="23"/>
      <c r="K304" s="77">
        <v>70</v>
      </c>
      <c r="L304" s="77"/>
      <c r="M304" s="77"/>
      <c r="N304" s="22"/>
      <c r="O304" s="77"/>
      <c r="P304" s="12">
        <f t="shared" si="18"/>
        <v>70</v>
      </c>
      <c r="R304" s="28">
        <f t="shared" si="19"/>
        <v>0</v>
      </c>
    </row>
    <row r="305" spans="2:18" customFormat="1" ht="14.4" x14ac:dyDescent="0.3">
      <c r="B305" s="55">
        <v>45810</v>
      </c>
      <c r="C305" s="57"/>
      <c r="D305" s="57"/>
      <c r="E305" s="57" t="s">
        <v>443</v>
      </c>
      <c r="F305" s="76">
        <v>40</v>
      </c>
      <c r="G305" s="81"/>
      <c r="H305" s="77"/>
      <c r="I305" s="77"/>
      <c r="J305" s="23"/>
      <c r="K305" s="77"/>
      <c r="L305" s="77"/>
      <c r="M305" s="77"/>
      <c r="N305" s="22"/>
      <c r="O305" s="77">
        <v>40</v>
      </c>
      <c r="P305" s="12">
        <f t="shared" si="18"/>
        <v>40</v>
      </c>
      <c r="R305" s="28">
        <f t="shared" si="19"/>
        <v>0</v>
      </c>
    </row>
    <row r="306" spans="2:18" customFormat="1" ht="14.4" x14ac:dyDescent="0.3">
      <c r="B306" s="55">
        <v>45810</v>
      </c>
      <c r="C306" s="57"/>
      <c r="D306" s="57"/>
      <c r="E306" s="57" t="s">
        <v>391</v>
      </c>
      <c r="F306" s="76">
        <v>115</v>
      </c>
      <c r="G306" s="81">
        <v>115</v>
      </c>
      <c r="H306" s="77"/>
      <c r="I306" s="77"/>
      <c r="J306" s="23"/>
      <c r="K306" s="77"/>
      <c r="L306" s="77"/>
      <c r="M306" s="77"/>
      <c r="N306" s="22"/>
      <c r="O306" s="77"/>
      <c r="P306" s="12">
        <f t="shared" si="18"/>
        <v>115</v>
      </c>
      <c r="R306" s="28">
        <f t="shared" si="19"/>
        <v>0</v>
      </c>
    </row>
    <row r="307" spans="2:18" customFormat="1" ht="14.4" x14ac:dyDescent="0.3">
      <c r="B307" s="55">
        <v>45818</v>
      </c>
      <c r="C307" s="57"/>
      <c r="D307" s="57"/>
      <c r="E307" s="57" t="s">
        <v>481</v>
      </c>
      <c r="F307" s="76">
        <v>100</v>
      </c>
      <c r="G307" s="81"/>
      <c r="H307" s="77"/>
      <c r="I307" s="77"/>
      <c r="J307" s="23"/>
      <c r="K307" s="77"/>
      <c r="L307" s="77"/>
      <c r="M307" s="77">
        <v>100</v>
      </c>
      <c r="N307" s="22"/>
      <c r="O307" s="77"/>
      <c r="P307" s="12">
        <f t="shared" si="18"/>
        <v>100</v>
      </c>
      <c r="R307" s="28">
        <f t="shared" si="19"/>
        <v>0</v>
      </c>
    </row>
    <row r="308" spans="2:18" customFormat="1" ht="14.4" x14ac:dyDescent="0.3">
      <c r="B308" s="55">
        <v>45818</v>
      </c>
      <c r="C308" s="57"/>
      <c r="D308" s="57"/>
      <c r="E308" s="57" t="s">
        <v>482</v>
      </c>
      <c r="F308" s="76">
        <v>345</v>
      </c>
      <c r="G308" s="81"/>
      <c r="H308" s="77"/>
      <c r="I308" s="77"/>
      <c r="J308" s="23"/>
      <c r="K308" s="77">
        <v>345</v>
      </c>
      <c r="L308" s="77"/>
      <c r="M308" s="77"/>
      <c r="N308" s="22"/>
      <c r="O308" s="77"/>
      <c r="P308" s="12">
        <f t="shared" si="18"/>
        <v>345</v>
      </c>
      <c r="R308" s="28">
        <f t="shared" si="19"/>
        <v>0</v>
      </c>
    </row>
    <row r="309" spans="2:18" customFormat="1" ht="14.4" x14ac:dyDescent="0.3">
      <c r="B309" s="55">
        <v>45825</v>
      </c>
      <c r="C309" s="57"/>
      <c r="D309" s="57"/>
      <c r="E309" s="57" t="s">
        <v>469</v>
      </c>
      <c r="F309" s="76">
        <v>4.25</v>
      </c>
      <c r="G309" s="81"/>
      <c r="H309" s="77"/>
      <c r="I309" s="77"/>
      <c r="J309" s="23"/>
      <c r="K309" s="77"/>
      <c r="L309" s="77"/>
      <c r="M309" s="77">
        <v>4.25</v>
      </c>
      <c r="N309" s="22"/>
      <c r="O309" s="77"/>
      <c r="P309" s="12">
        <f t="shared" si="18"/>
        <v>4.25</v>
      </c>
      <c r="R309" s="28">
        <f t="shared" si="19"/>
        <v>0</v>
      </c>
    </row>
    <row r="310" spans="2:18" customFormat="1" ht="14.4" x14ac:dyDescent="0.3">
      <c r="B310" s="55">
        <v>45827</v>
      </c>
      <c r="C310" s="57"/>
      <c r="D310" s="57"/>
      <c r="E310" s="57" t="s">
        <v>443</v>
      </c>
      <c r="F310" s="76">
        <v>40</v>
      </c>
      <c r="G310" s="81"/>
      <c r="H310" s="77"/>
      <c r="I310" s="77"/>
      <c r="J310" s="23"/>
      <c r="K310" s="77"/>
      <c r="L310" s="77"/>
      <c r="M310" s="77"/>
      <c r="N310" s="22"/>
      <c r="O310" s="77">
        <v>40</v>
      </c>
      <c r="P310" s="12">
        <f t="shared" si="18"/>
        <v>40</v>
      </c>
      <c r="R310" s="28">
        <f t="shared" si="19"/>
        <v>0</v>
      </c>
    </row>
    <row r="311" spans="2:18" customFormat="1" ht="14.4" x14ac:dyDescent="0.3">
      <c r="B311" s="55">
        <v>45827</v>
      </c>
      <c r="C311" s="57"/>
      <c r="D311" s="57"/>
      <c r="E311" s="57" t="s">
        <v>460</v>
      </c>
      <c r="F311" s="76">
        <v>451</v>
      </c>
      <c r="G311" s="81"/>
      <c r="H311" s="77"/>
      <c r="I311" s="77"/>
      <c r="J311" s="23"/>
      <c r="K311" s="77"/>
      <c r="L311" s="77"/>
      <c r="M311" s="77"/>
      <c r="N311" s="22">
        <v>451</v>
      </c>
      <c r="O311" s="77"/>
      <c r="P311" s="12">
        <f t="shared" si="18"/>
        <v>451</v>
      </c>
      <c r="R311" s="28">
        <f t="shared" si="19"/>
        <v>0</v>
      </c>
    </row>
    <row r="312" spans="2:18" customFormat="1" ht="14.4" x14ac:dyDescent="0.3">
      <c r="B312" s="55">
        <v>45832</v>
      </c>
      <c r="C312" s="57"/>
      <c r="D312" s="57"/>
      <c r="E312" s="57" t="s">
        <v>483</v>
      </c>
      <c r="F312" s="76">
        <v>146.85</v>
      </c>
      <c r="G312" s="81"/>
      <c r="H312" s="77"/>
      <c r="I312" s="77"/>
      <c r="J312" s="23"/>
      <c r="K312" s="77">
        <v>146.85</v>
      </c>
      <c r="L312" s="77"/>
      <c r="M312" s="77"/>
      <c r="N312" s="22"/>
      <c r="O312" s="77"/>
      <c r="P312" s="12">
        <f t="shared" si="18"/>
        <v>146.85</v>
      </c>
      <c r="R312" s="28">
        <f t="shared" si="19"/>
        <v>0</v>
      </c>
    </row>
    <row r="313" spans="2:18" customFormat="1" ht="14.4" x14ac:dyDescent="0.3">
      <c r="B313" s="55">
        <v>45838</v>
      </c>
      <c r="C313" s="57"/>
      <c r="D313" s="57"/>
      <c r="E313" s="57" t="s">
        <v>443</v>
      </c>
      <c r="F313" s="76">
        <v>40</v>
      </c>
      <c r="G313" s="81"/>
      <c r="H313" s="77"/>
      <c r="I313" s="77"/>
      <c r="J313" s="23"/>
      <c r="K313" s="77"/>
      <c r="L313" s="77"/>
      <c r="M313" s="77"/>
      <c r="N313" s="22"/>
      <c r="O313" s="77">
        <v>40</v>
      </c>
      <c r="P313" s="12">
        <f t="shared" si="18"/>
        <v>40</v>
      </c>
      <c r="R313" s="28">
        <f t="shared" si="19"/>
        <v>0</v>
      </c>
    </row>
    <row r="314" spans="2:18" customFormat="1" ht="14.4" x14ac:dyDescent="0.3">
      <c r="B314" s="55">
        <v>45838</v>
      </c>
      <c r="C314" s="57"/>
      <c r="D314" s="57"/>
      <c r="E314" s="57" t="s">
        <v>484</v>
      </c>
      <c r="F314" s="76">
        <v>119.98</v>
      </c>
      <c r="G314" s="81"/>
      <c r="H314" s="77"/>
      <c r="I314" s="77"/>
      <c r="J314" s="23"/>
      <c r="K314" s="77"/>
      <c r="L314" s="77"/>
      <c r="M314" s="77">
        <v>119.98</v>
      </c>
      <c r="N314" s="22"/>
      <c r="O314" s="77"/>
      <c r="P314" s="12">
        <f t="shared" si="18"/>
        <v>119.98</v>
      </c>
      <c r="R314" s="28">
        <f t="shared" si="19"/>
        <v>0</v>
      </c>
    </row>
    <row r="315" spans="2:18" customFormat="1" ht="14.4" x14ac:dyDescent="0.3">
      <c r="B315" s="55">
        <v>45839</v>
      </c>
      <c r="C315" s="57"/>
      <c r="D315" s="57"/>
      <c r="E315" s="57" t="s">
        <v>391</v>
      </c>
      <c r="F315" s="76">
        <v>115</v>
      </c>
      <c r="G315" s="81">
        <v>115</v>
      </c>
      <c r="H315" s="77"/>
      <c r="I315" s="77"/>
      <c r="J315" s="23"/>
      <c r="K315" s="77"/>
      <c r="L315" s="77"/>
      <c r="M315" s="77"/>
      <c r="N315" s="22"/>
      <c r="O315" s="77"/>
      <c r="P315" s="12">
        <f t="shared" si="18"/>
        <v>115</v>
      </c>
      <c r="R315" s="28">
        <f t="shared" si="19"/>
        <v>0</v>
      </c>
    </row>
    <row r="316" spans="2:18" customFormat="1" ht="14.4" x14ac:dyDescent="0.3">
      <c r="B316" s="55">
        <v>45839</v>
      </c>
      <c r="C316" s="57"/>
      <c r="D316" s="57"/>
      <c r="E316" s="57" t="s">
        <v>478</v>
      </c>
      <c r="F316" s="76">
        <v>80</v>
      </c>
      <c r="G316" s="81"/>
      <c r="H316" s="77"/>
      <c r="I316" s="77"/>
      <c r="J316" s="23"/>
      <c r="K316" s="77">
        <v>80</v>
      </c>
      <c r="L316" s="77"/>
      <c r="M316" s="77"/>
      <c r="N316" s="22"/>
      <c r="O316" s="77"/>
      <c r="P316" s="12">
        <f t="shared" si="18"/>
        <v>80</v>
      </c>
      <c r="R316" s="28">
        <f t="shared" si="19"/>
        <v>0</v>
      </c>
    </row>
    <row r="317" spans="2:18" customFormat="1" ht="14.4" x14ac:dyDescent="0.3">
      <c r="B317" s="55">
        <v>45846</v>
      </c>
      <c r="C317" s="57"/>
      <c r="D317" s="57"/>
      <c r="E317" s="57" t="s">
        <v>485</v>
      </c>
      <c r="F317" s="76">
        <v>475</v>
      </c>
      <c r="G317" s="81"/>
      <c r="H317" s="77"/>
      <c r="I317" s="77"/>
      <c r="J317" s="23"/>
      <c r="K317" s="77">
        <v>475</v>
      </c>
      <c r="L317" s="77"/>
      <c r="M317" s="77"/>
      <c r="N317" s="22"/>
      <c r="O317" s="77"/>
      <c r="P317" s="12">
        <f t="shared" si="18"/>
        <v>475</v>
      </c>
      <c r="R317" s="28">
        <f t="shared" si="19"/>
        <v>0</v>
      </c>
    </row>
    <row r="318" spans="2:18" customFormat="1" ht="14.4" x14ac:dyDescent="0.3">
      <c r="B318" s="55">
        <v>45846</v>
      </c>
      <c r="C318" s="57"/>
      <c r="D318" s="57"/>
      <c r="E318" s="57" t="s">
        <v>486</v>
      </c>
      <c r="F318" s="76">
        <v>100</v>
      </c>
      <c r="G318" s="81"/>
      <c r="H318" s="77"/>
      <c r="I318" s="77"/>
      <c r="J318" s="23"/>
      <c r="K318" s="77"/>
      <c r="L318" s="77"/>
      <c r="M318" s="77"/>
      <c r="N318" s="22">
        <v>100</v>
      </c>
      <c r="O318" s="77"/>
      <c r="P318" s="12">
        <f t="shared" si="18"/>
        <v>100</v>
      </c>
      <c r="R318" s="28">
        <f t="shared" si="19"/>
        <v>0</v>
      </c>
    </row>
    <row r="319" spans="2:18" customFormat="1" ht="14.4" x14ac:dyDescent="0.3">
      <c r="B319" s="55">
        <v>45846</v>
      </c>
      <c r="C319" s="57"/>
      <c r="D319" s="57"/>
      <c r="E319" s="57" t="s">
        <v>460</v>
      </c>
      <c r="F319" s="76">
        <v>451</v>
      </c>
      <c r="G319" s="81"/>
      <c r="H319" s="77"/>
      <c r="I319" s="77"/>
      <c r="J319" s="23"/>
      <c r="K319" s="77"/>
      <c r="L319" s="77"/>
      <c r="M319" s="77"/>
      <c r="N319" s="22">
        <v>451</v>
      </c>
      <c r="O319" s="77"/>
      <c r="P319" s="12">
        <f t="shared" si="18"/>
        <v>451</v>
      </c>
      <c r="R319" s="28">
        <f t="shared" si="19"/>
        <v>0</v>
      </c>
    </row>
    <row r="320" spans="2:18" customFormat="1" ht="14.4" x14ac:dyDescent="0.3">
      <c r="B320" s="55">
        <v>45852</v>
      </c>
      <c r="C320" s="57"/>
      <c r="D320" s="57"/>
      <c r="E320" s="57" t="s">
        <v>443</v>
      </c>
      <c r="F320" s="76">
        <v>40</v>
      </c>
      <c r="G320" s="81"/>
      <c r="H320" s="77"/>
      <c r="I320" s="77"/>
      <c r="J320" s="23"/>
      <c r="K320" s="77"/>
      <c r="L320" s="77"/>
      <c r="M320" s="77"/>
      <c r="N320" s="22"/>
      <c r="O320" s="77">
        <v>40</v>
      </c>
      <c r="P320" s="12">
        <f t="shared" si="18"/>
        <v>40</v>
      </c>
      <c r="R320" s="28">
        <f t="shared" si="19"/>
        <v>0</v>
      </c>
    </row>
    <row r="321" spans="2:18" customFormat="1" ht="14.4" x14ac:dyDescent="0.3">
      <c r="B321" s="55">
        <v>45859</v>
      </c>
      <c r="C321" s="57"/>
      <c r="D321" s="57"/>
      <c r="E321" s="57" t="s">
        <v>469</v>
      </c>
      <c r="F321" s="76">
        <v>4.25</v>
      </c>
      <c r="G321" s="81"/>
      <c r="H321" s="77"/>
      <c r="I321" s="77"/>
      <c r="J321" s="23"/>
      <c r="K321" s="77"/>
      <c r="L321" s="77"/>
      <c r="M321" s="77">
        <v>4.25</v>
      </c>
      <c r="N321" s="22"/>
      <c r="O321" s="77"/>
      <c r="P321" s="12">
        <f t="shared" si="18"/>
        <v>4.25</v>
      </c>
      <c r="R321" s="28">
        <f t="shared" si="19"/>
        <v>0</v>
      </c>
    </row>
    <row r="322" spans="2:18" customFormat="1" ht="14.4" x14ac:dyDescent="0.3">
      <c r="B322" s="55">
        <v>45870</v>
      </c>
      <c r="C322" s="57"/>
      <c r="D322" s="57"/>
      <c r="E322" s="57" t="s">
        <v>391</v>
      </c>
      <c r="F322" s="76">
        <v>115</v>
      </c>
      <c r="G322" s="81">
        <v>115</v>
      </c>
      <c r="H322" s="77"/>
      <c r="I322" s="77"/>
      <c r="J322" s="23"/>
      <c r="K322" s="77"/>
      <c r="L322" s="77"/>
      <c r="M322" s="77"/>
      <c r="N322" s="22"/>
      <c r="O322" s="77"/>
      <c r="P322" s="12">
        <f t="shared" si="18"/>
        <v>115</v>
      </c>
      <c r="R322" s="28">
        <f t="shared" si="19"/>
        <v>0</v>
      </c>
    </row>
    <row r="323" spans="2:18" customFormat="1" ht="14.4" x14ac:dyDescent="0.3">
      <c r="B323" s="55">
        <v>45882</v>
      </c>
      <c r="C323" s="57"/>
      <c r="D323" s="57"/>
      <c r="E323" s="57" t="s">
        <v>443</v>
      </c>
      <c r="F323" s="76">
        <v>40</v>
      </c>
      <c r="G323" s="81"/>
      <c r="H323" s="77"/>
      <c r="I323" s="77"/>
      <c r="J323" s="23"/>
      <c r="K323" s="77"/>
      <c r="L323" s="77"/>
      <c r="M323" s="77"/>
      <c r="N323" s="22"/>
      <c r="O323" s="77">
        <v>40</v>
      </c>
      <c r="P323" s="12">
        <f t="shared" si="18"/>
        <v>40</v>
      </c>
      <c r="R323" s="28">
        <f t="shared" si="19"/>
        <v>0</v>
      </c>
    </row>
    <row r="324" spans="2:18" customFormat="1" ht="14.4" x14ac:dyDescent="0.3">
      <c r="B324" s="55">
        <v>45882</v>
      </c>
      <c r="C324" s="57"/>
      <c r="D324" s="57"/>
      <c r="E324" s="57" t="s">
        <v>479</v>
      </c>
      <c r="F324" s="76">
        <v>225</v>
      </c>
      <c r="G324" s="81"/>
      <c r="H324" s="77"/>
      <c r="I324" s="77"/>
      <c r="J324" s="23"/>
      <c r="K324" s="77"/>
      <c r="L324" s="77">
        <v>225</v>
      </c>
      <c r="M324" s="77"/>
      <c r="N324" s="22"/>
      <c r="O324" s="77"/>
      <c r="P324" s="12">
        <f t="shared" si="18"/>
        <v>225</v>
      </c>
      <c r="R324" s="28">
        <f t="shared" si="19"/>
        <v>0</v>
      </c>
    </row>
    <row r="325" spans="2:18" customFormat="1" ht="14.4" x14ac:dyDescent="0.3">
      <c r="B325" s="55">
        <v>45888</v>
      </c>
      <c r="C325" s="57"/>
      <c r="D325" s="57"/>
      <c r="E325" s="57" t="s">
        <v>469</v>
      </c>
      <c r="F325" s="76">
        <v>4.25</v>
      </c>
      <c r="G325" s="81"/>
      <c r="H325" s="77"/>
      <c r="I325" s="77"/>
      <c r="J325" s="23"/>
      <c r="K325" s="77"/>
      <c r="L325" s="77"/>
      <c r="M325" s="77">
        <v>4.25</v>
      </c>
      <c r="N325" s="22"/>
      <c r="O325" s="77"/>
      <c r="P325" s="12">
        <f t="shared" si="18"/>
        <v>4.25</v>
      </c>
      <c r="R325" s="28">
        <f t="shared" si="19"/>
        <v>0</v>
      </c>
    </row>
    <row r="326" spans="2:18" customFormat="1" ht="14.4" x14ac:dyDescent="0.3">
      <c r="B326" s="55">
        <v>45889</v>
      </c>
      <c r="C326" s="57"/>
      <c r="D326" s="57"/>
      <c r="E326" s="57" t="s">
        <v>487</v>
      </c>
      <c r="F326" s="76">
        <v>25.51</v>
      </c>
      <c r="G326" s="81"/>
      <c r="H326" s="77">
        <v>25.51</v>
      </c>
      <c r="I326" s="77"/>
      <c r="J326" s="23"/>
      <c r="K326" s="77"/>
      <c r="L326" s="77"/>
      <c r="M326" s="77"/>
      <c r="N326" s="22"/>
      <c r="O326" s="77"/>
      <c r="P326" s="12">
        <f t="shared" si="18"/>
        <v>25.51</v>
      </c>
      <c r="R326" s="28">
        <f t="shared" si="19"/>
        <v>0</v>
      </c>
    </row>
    <row r="327" spans="2:18" customFormat="1" ht="14.4" x14ac:dyDescent="0.3">
      <c r="B327" s="55">
        <v>45889</v>
      </c>
      <c r="C327" s="57"/>
      <c r="D327" s="57"/>
      <c r="E327" s="57" t="s">
        <v>421</v>
      </c>
      <c r="F327" s="76">
        <v>45</v>
      </c>
      <c r="G327" s="81"/>
      <c r="H327" s="77">
        <v>45</v>
      </c>
      <c r="I327" s="77"/>
      <c r="J327" s="23"/>
      <c r="K327" s="77"/>
      <c r="L327" s="77"/>
      <c r="M327" s="77"/>
      <c r="N327" s="22"/>
      <c r="O327" s="77"/>
      <c r="P327" s="12">
        <f t="shared" si="18"/>
        <v>45</v>
      </c>
      <c r="R327" s="28">
        <f t="shared" si="19"/>
        <v>0</v>
      </c>
    </row>
    <row r="328" spans="2:18" customFormat="1" ht="14.4" x14ac:dyDescent="0.3">
      <c r="B328" s="55">
        <v>45895</v>
      </c>
      <c r="C328" s="57"/>
      <c r="D328" s="57"/>
      <c r="E328" s="57" t="s">
        <v>443</v>
      </c>
      <c r="F328" s="76">
        <v>40</v>
      </c>
      <c r="G328" s="81"/>
      <c r="H328" s="77"/>
      <c r="I328" s="77"/>
      <c r="J328" s="23"/>
      <c r="K328" s="77"/>
      <c r="L328" s="77"/>
      <c r="M328" s="77"/>
      <c r="N328" s="22"/>
      <c r="O328" s="77">
        <v>40</v>
      </c>
      <c r="P328" s="12">
        <f t="shared" si="18"/>
        <v>40</v>
      </c>
      <c r="R328" s="28">
        <f t="shared" si="19"/>
        <v>0</v>
      </c>
    </row>
    <row r="329" spans="2:18" customFormat="1" ht="14.4" x14ac:dyDescent="0.3">
      <c r="B329" s="55">
        <v>45901</v>
      </c>
      <c r="C329" s="57"/>
      <c r="D329" s="57"/>
      <c r="E329" s="57" t="s">
        <v>391</v>
      </c>
      <c r="F329" s="76">
        <v>115</v>
      </c>
      <c r="G329" s="81">
        <v>115</v>
      </c>
      <c r="H329" s="77"/>
      <c r="I329" s="77"/>
      <c r="J329" s="23"/>
      <c r="K329" s="77"/>
      <c r="L329" s="77"/>
      <c r="M329" s="77"/>
      <c r="N329" s="22"/>
      <c r="O329" s="77"/>
      <c r="P329" s="12">
        <f t="shared" si="18"/>
        <v>115</v>
      </c>
      <c r="R329" s="28">
        <f t="shared" si="19"/>
        <v>0</v>
      </c>
    </row>
    <row r="330" spans="2:18" customFormat="1" ht="14.4" x14ac:dyDescent="0.3">
      <c r="B330" s="55">
        <v>45902</v>
      </c>
      <c r="C330" s="57"/>
      <c r="D330" s="57"/>
      <c r="E330" s="57" t="s">
        <v>488</v>
      </c>
      <c r="F330" s="76">
        <v>100</v>
      </c>
      <c r="G330" s="81"/>
      <c r="H330" s="77"/>
      <c r="I330" s="77"/>
      <c r="J330" s="23"/>
      <c r="K330" s="77">
        <v>100</v>
      </c>
      <c r="L330" s="77"/>
      <c r="M330" s="77"/>
      <c r="N330" s="22"/>
      <c r="O330" s="77"/>
      <c r="P330" s="12">
        <f t="shared" si="18"/>
        <v>100</v>
      </c>
      <c r="R330" s="28">
        <f t="shared" si="19"/>
        <v>0</v>
      </c>
    </row>
    <row r="331" spans="2:18" customFormat="1" ht="14.4" x14ac:dyDescent="0.3">
      <c r="B331" s="55">
        <v>45903</v>
      </c>
      <c r="C331" s="57"/>
      <c r="D331" s="57"/>
      <c r="E331" s="57" t="s">
        <v>489</v>
      </c>
      <c r="F331" s="76">
        <v>80</v>
      </c>
      <c r="G331" s="81"/>
      <c r="H331" s="77">
        <v>80</v>
      </c>
      <c r="I331" s="77"/>
      <c r="J331" s="23"/>
      <c r="K331" s="77"/>
      <c r="L331" s="77"/>
      <c r="M331" s="77"/>
      <c r="N331" s="22"/>
      <c r="O331" s="77"/>
      <c r="P331" s="12">
        <f t="shared" si="18"/>
        <v>80</v>
      </c>
      <c r="R331" s="28">
        <f t="shared" si="19"/>
        <v>0</v>
      </c>
    </row>
    <row r="332" spans="2:18" customFormat="1" ht="14.4" x14ac:dyDescent="0.3">
      <c r="B332" s="55">
        <v>45904</v>
      </c>
      <c r="C332" s="57"/>
      <c r="D332" s="57"/>
      <c r="E332" s="57" t="s">
        <v>490</v>
      </c>
      <c r="F332" s="76">
        <v>350</v>
      </c>
      <c r="G332" s="81"/>
      <c r="H332" s="77"/>
      <c r="I332" s="77"/>
      <c r="J332" s="23"/>
      <c r="K332" s="77">
        <v>350</v>
      </c>
      <c r="L332" s="77"/>
      <c r="M332" s="77"/>
      <c r="N332" s="22"/>
      <c r="O332" s="77"/>
      <c r="P332" s="12">
        <f t="shared" si="18"/>
        <v>350</v>
      </c>
      <c r="R332" s="28">
        <f t="shared" si="19"/>
        <v>0</v>
      </c>
    </row>
    <row r="333" spans="2:18" customFormat="1" ht="14.4" x14ac:dyDescent="0.3">
      <c r="B333" s="55">
        <v>45908</v>
      </c>
      <c r="C333" s="57"/>
      <c r="D333" s="57"/>
      <c r="E333" s="57" t="s">
        <v>443</v>
      </c>
      <c r="F333" s="76">
        <v>40</v>
      </c>
      <c r="G333" s="81"/>
      <c r="H333" s="77"/>
      <c r="I333" s="77"/>
      <c r="J333" s="23"/>
      <c r="K333" s="77"/>
      <c r="L333" s="77"/>
      <c r="M333" s="77"/>
      <c r="N333" s="22"/>
      <c r="O333" s="77">
        <v>40</v>
      </c>
      <c r="P333" s="12">
        <f t="shared" si="18"/>
        <v>40</v>
      </c>
      <c r="R333" s="28">
        <f t="shared" si="19"/>
        <v>0</v>
      </c>
    </row>
    <row r="334" spans="2:18" customFormat="1" ht="14.4" x14ac:dyDescent="0.3">
      <c r="B334" s="55">
        <v>45915</v>
      </c>
      <c r="C334" s="57"/>
      <c r="D334" s="57"/>
      <c r="E334" s="57" t="s">
        <v>479</v>
      </c>
      <c r="F334" s="76">
        <v>455</v>
      </c>
      <c r="G334" s="81"/>
      <c r="H334" s="77"/>
      <c r="I334" s="77"/>
      <c r="J334" s="23"/>
      <c r="K334" s="77">
        <v>455</v>
      </c>
      <c r="L334" s="77"/>
      <c r="M334" s="77"/>
      <c r="N334" s="22"/>
      <c r="O334" s="77"/>
      <c r="P334" s="12">
        <f t="shared" si="18"/>
        <v>455</v>
      </c>
      <c r="R334" s="28">
        <f t="shared" si="19"/>
        <v>0</v>
      </c>
    </row>
    <row r="335" spans="2:18" customFormat="1" ht="14.4" x14ac:dyDescent="0.3">
      <c r="B335" s="55">
        <v>45918</v>
      </c>
      <c r="C335" s="57"/>
      <c r="D335" s="57"/>
      <c r="E335" s="57" t="s">
        <v>398</v>
      </c>
      <c r="F335" s="76">
        <v>827.19</v>
      </c>
      <c r="G335" s="81"/>
      <c r="H335" s="77"/>
      <c r="I335" s="77"/>
      <c r="J335" s="23"/>
      <c r="K335" s="77"/>
      <c r="L335" s="77">
        <v>827.19</v>
      </c>
      <c r="M335" s="77"/>
      <c r="N335" s="22"/>
      <c r="O335" s="77"/>
      <c r="P335" s="12">
        <f t="shared" si="18"/>
        <v>827.19</v>
      </c>
      <c r="R335" s="28">
        <f t="shared" si="19"/>
        <v>0</v>
      </c>
    </row>
    <row r="336" spans="2:18" customFormat="1" ht="14.4" x14ac:dyDescent="0.3">
      <c r="B336" s="55">
        <v>45919</v>
      </c>
      <c r="C336" s="57"/>
      <c r="D336" s="57"/>
      <c r="E336" s="57" t="s">
        <v>479</v>
      </c>
      <c r="F336" s="76">
        <v>125</v>
      </c>
      <c r="G336" s="81"/>
      <c r="H336" s="77"/>
      <c r="I336" s="77"/>
      <c r="J336" s="23"/>
      <c r="K336" s="77">
        <v>125</v>
      </c>
      <c r="L336" s="77"/>
      <c r="M336" s="77"/>
      <c r="N336" s="22"/>
      <c r="O336" s="77"/>
      <c r="P336" s="12">
        <f t="shared" si="18"/>
        <v>125</v>
      </c>
      <c r="R336" s="28">
        <f t="shared" si="19"/>
        <v>0</v>
      </c>
    </row>
    <row r="337" spans="2:20" customFormat="1" ht="14.4" x14ac:dyDescent="0.3">
      <c r="B337" s="55">
        <v>45919</v>
      </c>
      <c r="C337" s="57"/>
      <c r="D337" s="57"/>
      <c r="E337" s="57" t="s">
        <v>491</v>
      </c>
      <c r="F337" s="76">
        <v>500</v>
      </c>
      <c r="G337" s="81"/>
      <c r="H337" s="77"/>
      <c r="I337" s="77"/>
      <c r="J337" s="23"/>
      <c r="K337" s="77">
        <v>500</v>
      </c>
      <c r="L337" s="77"/>
      <c r="M337" s="77"/>
      <c r="N337" s="22"/>
      <c r="O337" s="77"/>
      <c r="P337" s="12">
        <f t="shared" si="18"/>
        <v>500</v>
      </c>
      <c r="R337" s="28">
        <f t="shared" si="19"/>
        <v>0</v>
      </c>
    </row>
    <row r="338" spans="2:20" customFormat="1" ht="14.4" x14ac:dyDescent="0.3">
      <c r="B338" s="55">
        <v>45919</v>
      </c>
      <c r="C338" s="57"/>
      <c r="D338" s="57"/>
      <c r="E338" s="57" t="s">
        <v>469</v>
      </c>
      <c r="F338" s="76">
        <v>4.25</v>
      </c>
      <c r="G338" s="81"/>
      <c r="H338" s="77"/>
      <c r="I338" s="77"/>
      <c r="J338" s="23"/>
      <c r="K338" s="23"/>
      <c r="L338" s="77"/>
      <c r="M338" s="77">
        <v>4.25</v>
      </c>
      <c r="N338" s="22"/>
      <c r="O338" s="77"/>
      <c r="P338" s="12">
        <f t="shared" si="18"/>
        <v>4.25</v>
      </c>
      <c r="R338" s="28">
        <f t="shared" si="19"/>
        <v>0</v>
      </c>
    </row>
    <row r="339" spans="2:20" customFormat="1" ht="14.4" x14ac:dyDescent="0.3">
      <c r="B339" s="55">
        <v>45929</v>
      </c>
      <c r="C339" s="57"/>
      <c r="D339" s="57"/>
      <c r="E339" s="57" t="s">
        <v>479</v>
      </c>
      <c r="F339" s="76">
        <v>70</v>
      </c>
      <c r="G339" s="81"/>
      <c r="H339" s="77"/>
      <c r="I339" s="77"/>
      <c r="J339" s="23"/>
      <c r="K339" s="64">
        <v>70</v>
      </c>
      <c r="L339" s="77"/>
      <c r="M339" s="77"/>
      <c r="N339" s="22"/>
      <c r="O339" s="77"/>
      <c r="P339" s="12">
        <f t="shared" si="18"/>
        <v>70</v>
      </c>
      <c r="R339" s="28">
        <f t="shared" si="19"/>
        <v>0</v>
      </c>
    </row>
    <row r="340" spans="2:20" customFormat="1" ht="14.4" x14ac:dyDescent="0.3">
      <c r="B340" s="55">
        <v>45929</v>
      </c>
      <c r="C340" s="57"/>
      <c r="D340" s="57"/>
      <c r="E340" s="57" t="s">
        <v>443</v>
      </c>
      <c r="F340" s="76">
        <v>40</v>
      </c>
      <c r="G340" s="81"/>
      <c r="H340" s="77"/>
      <c r="I340" s="77"/>
      <c r="J340" s="23"/>
      <c r="K340" s="14"/>
      <c r="L340" s="77"/>
      <c r="M340" s="77"/>
      <c r="N340" s="22"/>
      <c r="O340" s="77">
        <v>40</v>
      </c>
      <c r="P340" s="12">
        <f t="shared" si="18"/>
        <v>40</v>
      </c>
      <c r="R340" s="28">
        <f t="shared" si="19"/>
        <v>0</v>
      </c>
    </row>
    <row r="341" spans="2:20" customFormat="1" ht="14.4" x14ac:dyDescent="0.3">
      <c r="B341" s="55">
        <v>45931</v>
      </c>
      <c r="C341" s="57"/>
      <c r="D341" s="57"/>
      <c r="E341" s="57" t="s">
        <v>391</v>
      </c>
      <c r="F341" s="76">
        <v>115</v>
      </c>
      <c r="G341" s="81">
        <v>115</v>
      </c>
      <c r="H341" s="77"/>
      <c r="I341" s="77"/>
      <c r="J341" s="23"/>
      <c r="K341" s="77"/>
      <c r="L341" s="77"/>
      <c r="M341" s="77"/>
      <c r="N341" s="22"/>
      <c r="O341" s="77"/>
      <c r="P341" s="12">
        <f t="shared" si="18"/>
        <v>115</v>
      </c>
      <c r="R341" s="28">
        <f t="shared" si="19"/>
        <v>0</v>
      </c>
    </row>
    <row r="342" spans="2:20" customFormat="1" ht="14.4" x14ac:dyDescent="0.3">
      <c r="B342" s="55">
        <v>45936</v>
      </c>
      <c r="C342" s="57"/>
      <c r="D342" s="57"/>
      <c r="E342" s="57" t="s">
        <v>492</v>
      </c>
      <c r="F342" s="76">
        <v>67.2</v>
      </c>
      <c r="G342" s="81"/>
      <c r="H342" s="77">
        <v>67.2</v>
      </c>
      <c r="I342" s="77"/>
      <c r="J342" s="23"/>
      <c r="K342" s="77"/>
      <c r="L342" s="77"/>
      <c r="M342" s="77"/>
      <c r="N342" s="22"/>
      <c r="O342" s="77"/>
      <c r="P342" s="12">
        <f t="shared" si="18"/>
        <v>67.2</v>
      </c>
      <c r="R342" s="28">
        <f t="shared" si="19"/>
        <v>0</v>
      </c>
    </row>
    <row r="343" spans="2:20" customFormat="1" ht="14.4" x14ac:dyDescent="0.3">
      <c r="B343" s="55">
        <v>45936</v>
      </c>
      <c r="C343" s="57"/>
      <c r="D343" s="57"/>
      <c r="E343" s="57" t="s">
        <v>493</v>
      </c>
      <c r="F343" s="76">
        <v>475</v>
      </c>
      <c r="G343" s="81"/>
      <c r="H343" s="77"/>
      <c r="I343" s="77"/>
      <c r="J343" s="23"/>
      <c r="K343" s="77"/>
      <c r="L343" s="77"/>
      <c r="M343" s="77"/>
      <c r="N343" s="22">
        <v>475</v>
      </c>
      <c r="O343" s="77"/>
      <c r="P343" s="12">
        <f t="shared" si="18"/>
        <v>475</v>
      </c>
      <c r="R343" s="28">
        <f t="shared" si="19"/>
        <v>0</v>
      </c>
    </row>
    <row r="344" spans="2:20" customFormat="1" ht="14.4" x14ac:dyDescent="0.3">
      <c r="B344" s="55">
        <v>45936</v>
      </c>
      <c r="C344" s="57"/>
      <c r="D344" s="57"/>
      <c r="E344" s="57" t="s">
        <v>450</v>
      </c>
      <c r="F344" s="76">
        <v>530</v>
      </c>
      <c r="G344" s="81"/>
      <c r="H344" s="77"/>
      <c r="I344" s="77"/>
      <c r="J344" s="23"/>
      <c r="K344" s="77">
        <v>530</v>
      </c>
      <c r="L344" s="77"/>
      <c r="M344" s="77"/>
      <c r="N344" s="22"/>
      <c r="O344" s="77"/>
      <c r="P344" s="12">
        <f t="shared" si="18"/>
        <v>530</v>
      </c>
      <c r="R344" s="28">
        <f t="shared" si="19"/>
        <v>0</v>
      </c>
    </row>
    <row r="345" spans="2:20" customFormat="1" ht="14.4" x14ac:dyDescent="0.3">
      <c r="B345" s="55">
        <v>45950</v>
      </c>
      <c r="C345" s="57"/>
      <c r="D345" s="57"/>
      <c r="E345" s="57" t="s">
        <v>443</v>
      </c>
      <c r="F345" s="76">
        <v>40</v>
      </c>
      <c r="G345" s="81"/>
      <c r="H345" s="77"/>
      <c r="I345" s="77"/>
      <c r="J345" s="23"/>
      <c r="K345" s="77"/>
      <c r="L345" s="77"/>
      <c r="M345" s="77"/>
      <c r="N345" s="22"/>
      <c r="O345" s="77">
        <v>40</v>
      </c>
      <c r="P345" s="12">
        <f t="shared" si="18"/>
        <v>40</v>
      </c>
      <c r="R345" s="28">
        <f t="shared" si="19"/>
        <v>0</v>
      </c>
    </row>
    <row r="346" spans="2:20" customFormat="1" ht="14.4" x14ac:dyDescent="0.3">
      <c r="B346" s="55">
        <v>45950</v>
      </c>
      <c r="C346" s="57"/>
      <c r="D346" s="57"/>
      <c r="E346" s="57" t="s">
        <v>469</v>
      </c>
      <c r="F346" s="76">
        <v>4.25</v>
      </c>
      <c r="G346" s="81"/>
      <c r="H346" s="77"/>
      <c r="I346" s="77"/>
      <c r="J346" s="23"/>
      <c r="K346" s="77"/>
      <c r="L346" s="77"/>
      <c r="M346" s="77">
        <v>4.25</v>
      </c>
      <c r="N346" s="22"/>
      <c r="O346" s="77"/>
      <c r="P346" s="12">
        <f t="shared" si="18"/>
        <v>4.25</v>
      </c>
      <c r="R346" s="28">
        <f t="shared" si="19"/>
        <v>0</v>
      </c>
    </row>
    <row r="347" spans="2:20" customFormat="1" ht="14.4" x14ac:dyDescent="0.3">
      <c r="B347" s="55">
        <v>45951</v>
      </c>
      <c r="C347" s="57"/>
      <c r="D347" s="57"/>
      <c r="E347" s="57" t="s">
        <v>494</v>
      </c>
      <c r="F347" s="76">
        <v>705</v>
      </c>
      <c r="G347" s="81"/>
      <c r="H347" s="77"/>
      <c r="I347" s="77"/>
      <c r="J347" s="23"/>
      <c r="K347" s="77">
        <v>705</v>
      </c>
      <c r="L347" s="77"/>
      <c r="M347" s="77"/>
      <c r="N347" s="22"/>
      <c r="O347" s="77"/>
      <c r="P347" s="12">
        <f t="shared" si="18"/>
        <v>705</v>
      </c>
      <c r="R347" s="28">
        <f t="shared" si="19"/>
        <v>0</v>
      </c>
    </row>
    <row r="348" spans="2:20" customFormat="1" ht="14.4" x14ac:dyDescent="0.3">
      <c r="B348" s="55"/>
      <c r="C348" s="57"/>
      <c r="D348" s="57"/>
      <c r="E348" s="57"/>
      <c r="F348" s="76"/>
      <c r="G348" s="81"/>
      <c r="H348" s="77"/>
      <c r="I348" s="77"/>
      <c r="J348" s="23"/>
      <c r="K348" s="77"/>
      <c r="L348" s="77"/>
      <c r="M348" s="77"/>
      <c r="N348" s="22"/>
      <c r="O348" s="77"/>
      <c r="P348" s="12"/>
      <c r="R348" s="28"/>
    </row>
    <row r="349" spans="2:20" customFormat="1" ht="14.4" x14ac:dyDescent="0.3">
      <c r="B349" s="55"/>
      <c r="C349" s="57"/>
      <c r="D349" s="57"/>
      <c r="E349" s="57"/>
      <c r="F349" s="76"/>
      <c r="G349" s="81"/>
      <c r="H349" s="77"/>
      <c r="I349" s="77"/>
      <c r="J349" s="23"/>
      <c r="K349" s="77"/>
      <c r="L349" s="77"/>
      <c r="M349" s="77"/>
      <c r="N349" s="22"/>
      <c r="O349" s="77"/>
      <c r="P349" s="12"/>
      <c r="R349" s="28"/>
    </row>
    <row r="350" spans="2:20" customFormat="1" ht="14.4" x14ac:dyDescent="0.3">
      <c r="B350" s="55"/>
      <c r="C350" s="57"/>
      <c r="D350" s="57"/>
      <c r="E350" s="57"/>
      <c r="F350" s="76"/>
      <c r="G350" s="81"/>
      <c r="H350" s="77"/>
      <c r="I350" s="77"/>
      <c r="J350" s="23"/>
      <c r="K350" s="77"/>
      <c r="L350" s="77"/>
      <c r="M350" s="77"/>
      <c r="N350" s="22"/>
      <c r="O350" s="77"/>
      <c r="P350" s="12"/>
      <c r="R350" s="28"/>
    </row>
    <row r="351" spans="2:20" customFormat="1" ht="14.4" x14ac:dyDescent="0.3">
      <c r="B351" s="55"/>
      <c r="C351" s="57"/>
      <c r="D351" s="57"/>
      <c r="E351" s="57"/>
      <c r="F351" s="67"/>
      <c r="G351" s="82"/>
      <c r="H351" s="64"/>
      <c r="I351" s="64"/>
      <c r="J351" s="13"/>
      <c r="K351" s="64"/>
      <c r="L351" s="64"/>
      <c r="M351" s="64"/>
      <c r="N351" s="12"/>
      <c r="O351" s="64"/>
      <c r="P351" s="12">
        <f t="shared" ref="P351" si="20">SUM(G351:O351)</f>
        <v>0</v>
      </c>
      <c r="R351" s="28">
        <f t="shared" ref="R351" si="21">F351-P351</f>
        <v>0</v>
      </c>
    </row>
    <row r="352" spans="2:20" ht="15" thickBot="1" x14ac:dyDescent="0.35">
      <c r="F352" s="83">
        <f>SUM(F1:F351)</f>
        <v>142220.12000000005</v>
      </c>
      <c r="G352" s="83">
        <f t="shared" ref="G352:P352" si="22">SUM(G1:G351)</f>
        <v>4110.66</v>
      </c>
      <c r="H352" s="83">
        <f t="shared" si="22"/>
        <v>25823.030000000006</v>
      </c>
      <c r="I352" s="83">
        <f t="shared" si="22"/>
        <v>1930</v>
      </c>
      <c r="J352" s="83">
        <f t="shared" si="22"/>
        <v>760</v>
      </c>
      <c r="K352" s="83">
        <f t="shared" si="22"/>
        <v>76279.930000000022</v>
      </c>
      <c r="L352" s="83">
        <f t="shared" si="22"/>
        <v>18773.219999999998</v>
      </c>
      <c r="M352" s="83">
        <f t="shared" si="22"/>
        <v>510.28000000000003</v>
      </c>
      <c r="N352" s="83">
        <f t="shared" si="22"/>
        <v>8857</v>
      </c>
      <c r="O352" s="83">
        <f t="shared" si="22"/>
        <v>5176</v>
      </c>
      <c r="P352" s="83">
        <f t="shared" si="22"/>
        <v>142220.12000000005</v>
      </c>
      <c r="Q352" s="83">
        <f>SUM(Q1:Q285)</f>
        <v>0</v>
      </c>
      <c r="R352" s="83">
        <f>SUM(R1:R285)</f>
        <v>0</v>
      </c>
      <c r="S352" s="29"/>
      <c r="T352" s="29"/>
    </row>
    <row r="353" spans="5:12" ht="14.4" thickTop="1" x14ac:dyDescent="0.3"/>
    <row r="354" spans="5:12" ht="14.4" x14ac:dyDescent="0.3">
      <c r="I354" s="24"/>
    </row>
    <row r="355" spans="5:12" ht="14.4" thickBot="1" x14ac:dyDescent="0.35">
      <c r="F355" s="84"/>
      <c r="K355" s="85"/>
      <c r="L355" s="85"/>
    </row>
    <row r="356" spans="5:12" x14ac:dyDescent="0.3">
      <c r="E356" s="86"/>
      <c r="F356" s="87"/>
      <c r="G356" s="87"/>
      <c r="H356" s="87"/>
      <c r="I356" s="87"/>
      <c r="J356" s="87"/>
      <c r="K356" s="87"/>
      <c r="L356" s="88"/>
    </row>
    <row r="357" spans="5:12" x14ac:dyDescent="0.3">
      <c r="E357" s="89" t="s">
        <v>495</v>
      </c>
      <c r="L357" s="90"/>
    </row>
    <row r="358" spans="5:12" x14ac:dyDescent="0.3">
      <c r="E358" s="91"/>
      <c r="L358" s="90"/>
    </row>
    <row r="359" spans="5:12" x14ac:dyDescent="0.3">
      <c r="E359" s="91" t="s">
        <v>496</v>
      </c>
      <c r="F359" s="15">
        <v>4110.66</v>
      </c>
      <c r="L359" s="90"/>
    </row>
    <row r="360" spans="5:12" x14ac:dyDescent="0.3">
      <c r="E360" s="91" t="s">
        <v>497</v>
      </c>
      <c r="F360" s="15">
        <v>25823.03</v>
      </c>
      <c r="G360" s="14" t="s">
        <v>498</v>
      </c>
      <c r="L360" s="90"/>
    </row>
    <row r="361" spans="5:12" x14ac:dyDescent="0.3">
      <c r="E361" s="91" t="s">
        <v>6</v>
      </c>
      <c r="F361" s="15">
        <v>1930</v>
      </c>
      <c r="L361" s="90"/>
    </row>
    <row r="362" spans="5:12" x14ac:dyDescent="0.3">
      <c r="E362" s="91" t="s">
        <v>7</v>
      </c>
      <c r="F362" s="15">
        <v>760</v>
      </c>
      <c r="L362" s="90"/>
    </row>
    <row r="363" spans="5:12" x14ac:dyDescent="0.3">
      <c r="E363" s="91" t="s">
        <v>499</v>
      </c>
      <c r="F363" s="15">
        <v>76279.929999999993</v>
      </c>
      <c r="L363" s="90"/>
    </row>
    <row r="364" spans="5:12" x14ac:dyDescent="0.3">
      <c r="E364" s="91" t="s">
        <v>500</v>
      </c>
      <c r="F364" s="15">
        <v>18773.22</v>
      </c>
      <c r="L364" s="90"/>
    </row>
    <row r="365" spans="5:12" x14ac:dyDescent="0.3">
      <c r="E365" s="91" t="s">
        <v>501</v>
      </c>
      <c r="F365" s="15">
        <v>510.28</v>
      </c>
      <c r="L365" s="90"/>
    </row>
    <row r="366" spans="5:12" x14ac:dyDescent="0.3">
      <c r="E366" s="91" t="s">
        <v>11</v>
      </c>
      <c r="F366" s="15">
        <v>8857</v>
      </c>
      <c r="L366" s="90"/>
    </row>
    <row r="367" spans="5:12" x14ac:dyDescent="0.3">
      <c r="E367" s="91" t="s">
        <v>12</v>
      </c>
      <c r="F367" s="15">
        <v>5176</v>
      </c>
      <c r="L367" s="90"/>
    </row>
    <row r="368" spans="5:12" ht="14.4" thickBot="1" x14ac:dyDescent="0.35">
      <c r="E368" s="91"/>
      <c r="F368" s="92">
        <f>SUM(F359:F367)</f>
        <v>142220.12</v>
      </c>
      <c r="L368" s="90"/>
    </row>
    <row r="369" spans="5:12" ht="15" thickTop="1" thickBot="1" x14ac:dyDescent="0.35">
      <c r="E369" s="93"/>
      <c r="F369" s="94"/>
      <c r="G369" s="94"/>
      <c r="H369" s="94" t="s">
        <v>502</v>
      </c>
      <c r="I369" s="94"/>
      <c r="J369" s="94"/>
      <c r="K369" s="94"/>
      <c r="L369" s="95"/>
    </row>
  </sheetData>
  <mergeCells count="1">
    <mergeCell ref="B45:C45"/>
  </mergeCells>
  <pageMargins left="0.7" right="0.7" top="0.75" bottom="0.75" header="0.3" footer="0.3"/>
  <ignoredErrors>
    <ignoredError sqref="C2:D2 C17:D18 C3:C16 B21:C347" numberStoredAsText="1"/>
    <ignoredError sqref="D3:D16" twoDigitTextYear="1" numberStoredAsText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Pauline Murray</dc:creator>
  <cp:lastModifiedBy>John Lusby</cp:lastModifiedBy>
  <dcterms:created xsi:type="dcterms:W3CDTF">2025-10-24T08:23:52Z</dcterms:created>
  <dcterms:modified xsi:type="dcterms:W3CDTF">2025-10-29T18:40:48Z</dcterms:modified>
</cp:coreProperties>
</file>